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educationpeople.sharepoint.com/sites/tep/SFS/Statutory/All Monitoring (2018 onwards)/"/>
    </mc:Choice>
  </mc:AlternateContent>
  <xr:revisionPtr revIDLastSave="0" documentId="8_{AE958846-B0D1-41B0-B2E8-A920CD516EA3}" xr6:coauthVersionLast="47" xr6:coauthVersionMax="47" xr10:uidLastSave="{00000000-0000-0000-0000-000000000000}"/>
  <workbookProtection workbookAlgorithmName="SHA-512" workbookHashValue="l7wJ7HTWgYImXLKMs9Wmbc3RziqZLggmjFTziAhrkJlLm3nnWd0s6PCAJ48E1pnoB8E/tfbK2YW0cLYKvRLN2g==" workbookSaltValue="47OVtMR3rvmAPUX9l6v2jQ==" workbookSpinCount="100000" lockStructure="1"/>
  <bookViews>
    <workbookView xWindow="28680" yWindow="-120" windowWidth="29040" windowHeight="15840" firstSheet="2" activeTab="5" xr2:uid="{2E3B8FD7-727F-49BF-9650-441EC1DE9E68}"/>
  </bookViews>
  <sheets>
    <sheet name="School List" sheetId="2" state="hidden" r:id="rId1"/>
    <sheet name="I&amp;E code errors" sheetId="6" state="hidden" r:id="rId2"/>
    <sheet name="Guidance" sheetId="7" r:id="rId3"/>
    <sheet name="Bromcom I&amp;E Report" sheetId="4" r:id="rId4"/>
    <sheet name="Bridge" sheetId="5" state="hidden" r:id="rId5"/>
    <sheet name="I&amp;E with Rec Report" sheetId="1" r:id="rId6"/>
  </sheets>
  <definedNames>
    <definedName name="_xlnm._FilterDatabase" localSheetId="1" hidden="1">'I&amp;E code errors'!$A$2:$P$599</definedName>
    <definedName name="_xlnm._FilterDatabase" localSheetId="5" hidden="1">'I&amp;E with Rec Report'!$B$4:$E$132</definedName>
    <definedName name="_xlnm._FilterDatabase" localSheetId="0" hidden="1">'School List'!$A$1:$C$298</definedName>
    <definedName name="DecRevComments">#REF!</definedName>
    <definedName name="Journal_Form">#REF!</definedName>
    <definedName name="Journal_Form2">#REF!</definedName>
    <definedName name="_xlnm.Print_Area" localSheetId="5">'I&amp;E with Rec Report'!$F$1:$J$43</definedName>
    <definedName name="SeptRevCommen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C1" i="1" l="1"/>
  <c r="C11" i="1" l="1"/>
  <c r="C25" i="1"/>
  <c r="C26" i="1"/>
  <c r="C29" i="1"/>
  <c r="C9" i="1"/>
  <c r="C8" i="1"/>
  <c r="C99" i="1"/>
  <c r="C12" i="1"/>
  <c r="C14" i="1"/>
  <c r="C10" i="1"/>
  <c r="C7" i="1"/>
  <c r="C24" i="1"/>
  <c r="C13" i="1"/>
  <c r="C23" i="1"/>
  <c r="C97" i="1"/>
  <c r="A1" i="5"/>
  <c r="B1" i="5"/>
  <c r="C1" i="5"/>
  <c r="F1" i="5"/>
  <c r="A2" i="5"/>
  <c r="B2" i="5"/>
  <c r="C2" i="5"/>
  <c r="F2" i="5"/>
  <c r="A3" i="5"/>
  <c r="D3" i="5" s="1"/>
  <c r="B3" i="5"/>
  <c r="C3" i="5"/>
  <c r="F3" i="5"/>
  <c r="A4" i="5"/>
  <c r="B4" i="5"/>
  <c r="C4" i="5"/>
  <c r="F4" i="5"/>
  <c r="A5" i="5"/>
  <c r="D5" i="5" s="1"/>
  <c r="B5" i="5"/>
  <c r="C5" i="5"/>
  <c r="F5" i="5"/>
  <c r="A6" i="5"/>
  <c r="B6" i="5"/>
  <c r="C6" i="5"/>
  <c r="F6" i="5"/>
  <c r="A7" i="5"/>
  <c r="D7" i="5" s="1"/>
  <c r="B7" i="5"/>
  <c r="C7" i="5"/>
  <c r="F7" i="5"/>
  <c r="A8" i="5"/>
  <c r="B8" i="5"/>
  <c r="C8" i="5"/>
  <c r="F8" i="5"/>
  <c r="A9" i="5"/>
  <c r="D9" i="5" s="1"/>
  <c r="B9" i="5"/>
  <c r="C9" i="5"/>
  <c r="F9" i="5"/>
  <c r="A10" i="5"/>
  <c r="B10" i="5"/>
  <c r="C10" i="5"/>
  <c r="F10" i="5"/>
  <c r="A11" i="5"/>
  <c r="D11" i="5" s="1"/>
  <c r="B11" i="5"/>
  <c r="C11" i="5"/>
  <c r="F11" i="5"/>
  <c r="A12" i="5"/>
  <c r="B12" i="5"/>
  <c r="C12" i="5"/>
  <c r="F12" i="5"/>
  <c r="A13" i="5"/>
  <c r="D13" i="5" s="1"/>
  <c r="B13" i="5"/>
  <c r="C13" i="5"/>
  <c r="F13" i="5"/>
  <c r="A14" i="5"/>
  <c r="B14" i="5"/>
  <c r="C14" i="5"/>
  <c r="F14" i="5"/>
  <c r="A15" i="5"/>
  <c r="D15" i="5" s="1"/>
  <c r="B15" i="5"/>
  <c r="C15" i="5"/>
  <c r="F15" i="5"/>
  <c r="A16" i="5"/>
  <c r="B16" i="5"/>
  <c r="C16" i="5"/>
  <c r="F16" i="5"/>
  <c r="A17" i="5"/>
  <c r="D17" i="5" s="1"/>
  <c r="B17" i="5"/>
  <c r="C17" i="5"/>
  <c r="F17" i="5"/>
  <c r="A18" i="5"/>
  <c r="B18" i="5"/>
  <c r="C18" i="5"/>
  <c r="F18" i="5"/>
  <c r="A19" i="5"/>
  <c r="D19" i="5" s="1"/>
  <c r="B19" i="5"/>
  <c r="C19" i="5"/>
  <c r="F19" i="5"/>
  <c r="A20" i="5"/>
  <c r="B20" i="5"/>
  <c r="C20" i="5"/>
  <c r="F20" i="5"/>
  <c r="A21" i="5"/>
  <c r="D21" i="5" s="1"/>
  <c r="B21" i="5"/>
  <c r="C21" i="5"/>
  <c r="F21" i="5"/>
  <c r="A22" i="5"/>
  <c r="B22" i="5"/>
  <c r="C22" i="5"/>
  <c r="F22" i="5"/>
  <c r="A23" i="5"/>
  <c r="D23" i="5" s="1"/>
  <c r="B23" i="5"/>
  <c r="C23" i="5"/>
  <c r="F23" i="5"/>
  <c r="A24" i="5"/>
  <c r="B24" i="5"/>
  <c r="C24" i="5"/>
  <c r="F24" i="5"/>
  <c r="A25" i="5"/>
  <c r="D25" i="5" s="1"/>
  <c r="B25" i="5"/>
  <c r="C25" i="5"/>
  <c r="F25" i="5"/>
  <c r="A26" i="5"/>
  <c r="B26" i="5"/>
  <c r="C26" i="5"/>
  <c r="F26" i="5"/>
  <c r="A27" i="5"/>
  <c r="D27" i="5" s="1"/>
  <c r="B27" i="5"/>
  <c r="C27" i="5"/>
  <c r="F27" i="5"/>
  <c r="A28" i="5"/>
  <c r="B28" i="5"/>
  <c r="C28" i="5"/>
  <c r="F28" i="5"/>
  <c r="A29" i="5"/>
  <c r="D29" i="5" s="1"/>
  <c r="B29" i="5"/>
  <c r="C29" i="5"/>
  <c r="F29" i="5"/>
  <c r="A30" i="5"/>
  <c r="B30" i="5"/>
  <c r="C30" i="5"/>
  <c r="F30" i="5"/>
  <c r="A31" i="5"/>
  <c r="D31" i="5" s="1"/>
  <c r="B31" i="5"/>
  <c r="C31" i="5"/>
  <c r="F31" i="5"/>
  <c r="A32" i="5"/>
  <c r="B32" i="5"/>
  <c r="C32" i="5"/>
  <c r="F32" i="5"/>
  <c r="A33" i="5"/>
  <c r="D33" i="5" s="1"/>
  <c r="B33" i="5"/>
  <c r="C33" i="5"/>
  <c r="F33" i="5"/>
  <c r="A34" i="5"/>
  <c r="B34" i="5"/>
  <c r="C34" i="5"/>
  <c r="F34" i="5"/>
  <c r="A35" i="5"/>
  <c r="D35" i="5" s="1"/>
  <c r="B35" i="5"/>
  <c r="C35" i="5"/>
  <c r="F35" i="5"/>
  <c r="A36" i="5"/>
  <c r="B36" i="5"/>
  <c r="C36" i="5"/>
  <c r="F36" i="5"/>
  <c r="A37" i="5"/>
  <c r="D37" i="5" s="1"/>
  <c r="B37" i="5"/>
  <c r="C37" i="5"/>
  <c r="F37" i="5"/>
  <c r="A38" i="5"/>
  <c r="B38" i="5"/>
  <c r="C38" i="5"/>
  <c r="F38" i="5"/>
  <c r="A39" i="5"/>
  <c r="D39" i="5" s="1"/>
  <c r="B39" i="5"/>
  <c r="C39" i="5"/>
  <c r="F39" i="5"/>
  <c r="A40" i="5"/>
  <c r="B40" i="5"/>
  <c r="C40" i="5"/>
  <c r="F40" i="5"/>
  <c r="A41" i="5"/>
  <c r="D41" i="5" s="1"/>
  <c r="B41" i="5"/>
  <c r="C41" i="5"/>
  <c r="F41" i="5"/>
  <c r="A42" i="5"/>
  <c r="B42" i="5"/>
  <c r="C42" i="5"/>
  <c r="F42" i="5"/>
  <c r="A43" i="5"/>
  <c r="D43" i="5" s="1"/>
  <c r="B43" i="5"/>
  <c r="C43" i="5"/>
  <c r="F43" i="5"/>
  <c r="A44" i="5"/>
  <c r="B44" i="5"/>
  <c r="C44" i="5"/>
  <c r="F44" i="5"/>
  <c r="A45" i="5"/>
  <c r="D45" i="5" s="1"/>
  <c r="B45" i="5"/>
  <c r="C45" i="5"/>
  <c r="F45" i="5"/>
  <c r="A46" i="5"/>
  <c r="B46" i="5"/>
  <c r="C46" i="5"/>
  <c r="F46" i="5"/>
  <c r="A47" i="5"/>
  <c r="D47" i="5" s="1"/>
  <c r="B47" i="5"/>
  <c r="C47" i="5"/>
  <c r="F47" i="5"/>
  <c r="A48" i="5"/>
  <c r="B48" i="5"/>
  <c r="C48" i="5"/>
  <c r="F48" i="5"/>
  <c r="A49" i="5"/>
  <c r="D49" i="5" s="1"/>
  <c r="B49" i="5"/>
  <c r="C49" i="5"/>
  <c r="F49" i="5"/>
  <c r="A50" i="5"/>
  <c r="B50" i="5"/>
  <c r="C50" i="5"/>
  <c r="F50" i="5"/>
  <c r="A51" i="5"/>
  <c r="D51" i="5" s="1"/>
  <c r="B51" i="5"/>
  <c r="C51" i="5"/>
  <c r="F51" i="5"/>
  <c r="A52" i="5"/>
  <c r="B52" i="5"/>
  <c r="C52" i="5"/>
  <c r="F52" i="5"/>
  <c r="A53" i="5"/>
  <c r="D53" i="5" s="1"/>
  <c r="B53" i="5"/>
  <c r="C53" i="5"/>
  <c r="F53" i="5"/>
  <c r="A54" i="5"/>
  <c r="B54" i="5"/>
  <c r="C54" i="5"/>
  <c r="F54" i="5"/>
  <c r="A55" i="5"/>
  <c r="D55" i="5" s="1"/>
  <c r="B55" i="5"/>
  <c r="C55" i="5"/>
  <c r="F55" i="5"/>
  <c r="A56" i="5"/>
  <c r="B56" i="5"/>
  <c r="C56" i="5"/>
  <c r="F56" i="5"/>
  <c r="A57" i="5"/>
  <c r="D57" i="5" s="1"/>
  <c r="B57" i="5"/>
  <c r="C57" i="5"/>
  <c r="F57" i="5"/>
  <c r="A58" i="5"/>
  <c r="B58" i="5"/>
  <c r="C58" i="5"/>
  <c r="F58" i="5"/>
  <c r="A59" i="5"/>
  <c r="D59" i="5" s="1"/>
  <c r="B59" i="5"/>
  <c r="C59" i="5"/>
  <c r="F59" i="5"/>
  <c r="A60" i="5"/>
  <c r="B60" i="5"/>
  <c r="C60" i="5"/>
  <c r="F60" i="5"/>
  <c r="A61" i="5"/>
  <c r="D61" i="5" s="1"/>
  <c r="B61" i="5"/>
  <c r="C61" i="5"/>
  <c r="F61" i="5"/>
  <c r="A62" i="5"/>
  <c r="B62" i="5"/>
  <c r="C62" i="5"/>
  <c r="F62" i="5"/>
  <c r="A63" i="5"/>
  <c r="D63" i="5" s="1"/>
  <c r="B63" i="5"/>
  <c r="C63" i="5"/>
  <c r="F63" i="5"/>
  <c r="A64" i="5"/>
  <c r="B64" i="5"/>
  <c r="C64" i="5"/>
  <c r="F64" i="5"/>
  <c r="A65" i="5"/>
  <c r="D65" i="5" s="1"/>
  <c r="B65" i="5"/>
  <c r="C65" i="5"/>
  <c r="F65" i="5"/>
  <c r="A66" i="5"/>
  <c r="B66" i="5"/>
  <c r="C66" i="5"/>
  <c r="F66" i="5"/>
  <c r="A67" i="5"/>
  <c r="D67" i="5" s="1"/>
  <c r="B67" i="5"/>
  <c r="C67" i="5"/>
  <c r="F67" i="5"/>
  <c r="A68" i="5"/>
  <c r="B68" i="5"/>
  <c r="C68" i="5"/>
  <c r="F68" i="5"/>
  <c r="A69" i="5"/>
  <c r="D69" i="5" s="1"/>
  <c r="B69" i="5"/>
  <c r="C69" i="5"/>
  <c r="F69" i="5"/>
  <c r="A70" i="5"/>
  <c r="B70" i="5"/>
  <c r="C70" i="5"/>
  <c r="F70" i="5"/>
  <c r="A71" i="5"/>
  <c r="D71" i="5" s="1"/>
  <c r="B71" i="5"/>
  <c r="C71" i="5"/>
  <c r="F71" i="5"/>
  <c r="A72" i="5"/>
  <c r="B72" i="5"/>
  <c r="C72" i="5"/>
  <c r="F72" i="5"/>
  <c r="A73" i="5"/>
  <c r="D73" i="5" s="1"/>
  <c r="B73" i="5"/>
  <c r="C73" i="5"/>
  <c r="F73" i="5"/>
  <c r="A74" i="5"/>
  <c r="B74" i="5"/>
  <c r="C74" i="5"/>
  <c r="F74" i="5"/>
  <c r="A75" i="5"/>
  <c r="D75" i="5" s="1"/>
  <c r="B75" i="5"/>
  <c r="C75" i="5"/>
  <c r="F75" i="5"/>
  <c r="A76" i="5"/>
  <c r="B76" i="5"/>
  <c r="C76" i="5"/>
  <c r="F76" i="5"/>
  <c r="A77" i="5"/>
  <c r="B77" i="5"/>
  <c r="C77" i="5"/>
  <c r="F77" i="5"/>
  <c r="A78" i="5"/>
  <c r="B78" i="5"/>
  <c r="C78" i="5"/>
  <c r="F78" i="5"/>
  <c r="A79" i="5"/>
  <c r="B79" i="5"/>
  <c r="C79" i="5"/>
  <c r="F79" i="5"/>
  <c r="A80" i="5"/>
  <c r="B80" i="5"/>
  <c r="C80" i="5"/>
  <c r="F80" i="5"/>
  <c r="A81" i="5"/>
  <c r="B81" i="5"/>
  <c r="C81" i="5"/>
  <c r="F81" i="5"/>
  <c r="A82" i="5"/>
  <c r="B82" i="5"/>
  <c r="C82" i="5"/>
  <c r="F82" i="5"/>
  <c r="A83" i="5"/>
  <c r="B83" i="5"/>
  <c r="C83" i="5"/>
  <c r="F83" i="5"/>
  <c r="A84" i="5"/>
  <c r="B84" i="5"/>
  <c r="C84" i="5"/>
  <c r="F84" i="5"/>
  <c r="A85" i="5"/>
  <c r="B85" i="5"/>
  <c r="C85" i="5"/>
  <c r="F85" i="5"/>
  <c r="A86" i="5"/>
  <c r="B86" i="5"/>
  <c r="C86" i="5"/>
  <c r="F86" i="5"/>
  <c r="A87" i="5"/>
  <c r="B87" i="5"/>
  <c r="C87" i="5"/>
  <c r="F87" i="5"/>
  <c r="A88" i="5"/>
  <c r="B88" i="5"/>
  <c r="C88" i="5"/>
  <c r="F88" i="5"/>
  <c r="A89" i="5"/>
  <c r="B89" i="5"/>
  <c r="C89" i="5"/>
  <c r="F89" i="5"/>
  <c r="A90" i="5"/>
  <c r="B90" i="5"/>
  <c r="C90" i="5"/>
  <c r="F90" i="5"/>
  <c r="A91" i="5"/>
  <c r="B91" i="5"/>
  <c r="C91" i="5"/>
  <c r="F91" i="5"/>
  <c r="A92" i="5"/>
  <c r="B92" i="5"/>
  <c r="C92" i="5"/>
  <c r="F92" i="5"/>
  <c r="A93" i="5"/>
  <c r="B93" i="5"/>
  <c r="C93" i="5"/>
  <c r="F93" i="5"/>
  <c r="A94" i="5"/>
  <c r="B94" i="5"/>
  <c r="C94" i="5"/>
  <c r="F94" i="5"/>
  <c r="A95" i="5"/>
  <c r="B95" i="5"/>
  <c r="C95" i="5"/>
  <c r="F95" i="5"/>
  <c r="A96" i="5"/>
  <c r="B96" i="5"/>
  <c r="C96" i="5"/>
  <c r="F96" i="5"/>
  <c r="A97" i="5"/>
  <c r="B97" i="5"/>
  <c r="C97" i="5"/>
  <c r="F97" i="5"/>
  <c r="A98" i="5"/>
  <c r="B98" i="5"/>
  <c r="C98" i="5"/>
  <c r="F98" i="5"/>
  <c r="A99" i="5"/>
  <c r="B99" i="5"/>
  <c r="C99" i="5"/>
  <c r="F99" i="5"/>
  <c r="A100" i="5"/>
  <c r="B100" i="5"/>
  <c r="C100" i="5"/>
  <c r="F100" i="5"/>
  <c r="A101" i="5"/>
  <c r="D101" i="5" s="1"/>
  <c r="B101" i="5"/>
  <c r="C101" i="5"/>
  <c r="F101" i="5"/>
  <c r="A102" i="5"/>
  <c r="B102" i="5"/>
  <c r="C102" i="5"/>
  <c r="F102" i="5"/>
  <c r="A103" i="5"/>
  <c r="D103" i="5" s="1"/>
  <c r="B103" i="5"/>
  <c r="C103" i="5"/>
  <c r="F103" i="5"/>
  <c r="A104" i="5"/>
  <c r="B104" i="5"/>
  <c r="C104" i="5"/>
  <c r="F104" i="5"/>
  <c r="A105" i="5"/>
  <c r="D105" i="5" s="1"/>
  <c r="B105" i="5"/>
  <c r="C105" i="5"/>
  <c r="F105" i="5"/>
  <c r="A106" i="5"/>
  <c r="B106" i="5"/>
  <c r="C106" i="5"/>
  <c r="F106" i="5"/>
  <c r="A107" i="5"/>
  <c r="D107" i="5" s="1"/>
  <c r="B107" i="5"/>
  <c r="C107" i="5"/>
  <c r="F107" i="5"/>
  <c r="A108" i="5"/>
  <c r="B108" i="5"/>
  <c r="C108" i="5"/>
  <c r="F108" i="5"/>
  <c r="A109" i="5"/>
  <c r="D109" i="5" s="1"/>
  <c r="B109" i="5"/>
  <c r="C109" i="5"/>
  <c r="F109" i="5"/>
  <c r="A110" i="5"/>
  <c r="B110" i="5"/>
  <c r="C110" i="5"/>
  <c r="F110" i="5"/>
  <c r="A111" i="5"/>
  <c r="D111" i="5" s="1"/>
  <c r="B111" i="5"/>
  <c r="C111" i="5"/>
  <c r="F111" i="5"/>
  <c r="A112" i="5"/>
  <c r="B112" i="5"/>
  <c r="C112" i="5"/>
  <c r="F112" i="5"/>
  <c r="A113" i="5"/>
  <c r="D113" i="5" s="1"/>
  <c r="B113" i="5"/>
  <c r="C113" i="5"/>
  <c r="F113" i="5"/>
  <c r="A114" i="5"/>
  <c r="B114" i="5"/>
  <c r="C114" i="5"/>
  <c r="F114" i="5"/>
  <c r="A115" i="5"/>
  <c r="B115" i="5"/>
  <c r="C115" i="5"/>
  <c r="F115" i="5"/>
  <c r="A116" i="5"/>
  <c r="B116" i="5"/>
  <c r="C116" i="5"/>
  <c r="F116" i="5"/>
  <c r="A117" i="5"/>
  <c r="B117" i="5"/>
  <c r="C117" i="5"/>
  <c r="F117" i="5"/>
  <c r="A118" i="5"/>
  <c r="B118" i="5"/>
  <c r="C118" i="5"/>
  <c r="F118" i="5"/>
  <c r="A119" i="5"/>
  <c r="B119" i="5"/>
  <c r="C119" i="5"/>
  <c r="F119" i="5"/>
  <c r="A120" i="5"/>
  <c r="B120" i="5"/>
  <c r="C120" i="5"/>
  <c r="F120" i="5"/>
  <c r="A121" i="5"/>
  <c r="B121" i="5"/>
  <c r="C121" i="5"/>
  <c r="F121" i="5"/>
  <c r="A122" i="5"/>
  <c r="B122" i="5"/>
  <c r="C122" i="5"/>
  <c r="F122" i="5"/>
  <c r="A123" i="5"/>
  <c r="B123" i="5"/>
  <c r="C123" i="5"/>
  <c r="F123" i="5"/>
  <c r="A124" i="5"/>
  <c r="B124" i="5"/>
  <c r="C124" i="5"/>
  <c r="F124" i="5"/>
  <c r="A125" i="5"/>
  <c r="B125" i="5"/>
  <c r="C125" i="5"/>
  <c r="F125" i="5"/>
  <c r="A126" i="5"/>
  <c r="B126" i="5"/>
  <c r="C126" i="5"/>
  <c r="F126" i="5"/>
  <c r="A127" i="5"/>
  <c r="B127" i="5"/>
  <c r="C127" i="5"/>
  <c r="F127" i="5"/>
  <c r="A128" i="5"/>
  <c r="B128" i="5"/>
  <c r="C128" i="5"/>
  <c r="F128" i="5"/>
  <c r="A129" i="5"/>
  <c r="B129" i="5"/>
  <c r="C129" i="5"/>
  <c r="F129" i="5"/>
  <c r="A130" i="5"/>
  <c r="B130" i="5"/>
  <c r="C130" i="5"/>
  <c r="F130" i="5"/>
  <c r="A131" i="5"/>
  <c r="B131" i="5"/>
  <c r="C131" i="5"/>
  <c r="F131" i="5"/>
  <c r="A132" i="5"/>
  <c r="B132" i="5"/>
  <c r="C132" i="5"/>
  <c r="F132" i="5"/>
  <c r="A133" i="5"/>
  <c r="B133" i="5"/>
  <c r="C133" i="5"/>
  <c r="F133" i="5"/>
  <c r="A134" i="5"/>
  <c r="B134" i="5"/>
  <c r="C134" i="5"/>
  <c r="F134" i="5"/>
  <c r="A135" i="5"/>
  <c r="B135" i="5"/>
  <c r="C135" i="5"/>
  <c r="F135" i="5"/>
  <c r="A136" i="5"/>
  <c r="B136" i="5"/>
  <c r="C136" i="5"/>
  <c r="F136" i="5"/>
  <c r="A137" i="5"/>
  <c r="B137" i="5"/>
  <c r="C137" i="5"/>
  <c r="F137" i="5"/>
  <c r="A138" i="5"/>
  <c r="B138" i="5"/>
  <c r="C138" i="5"/>
  <c r="F138" i="5"/>
  <c r="A139" i="5"/>
  <c r="B139" i="5"/>
  <c r="C139" i="5"/>
  <c r="F139" i="5"/>
  <c r="A140" i="5"/>
  <c r="B140" i="5"/>
  <c r="C140" i="5"/>
  <c r="F140" i="5"/>
  <c r="A141" i="5"/>
  <c r="B141" i="5"/>
  <c r="C141" i="5"/>
  <c r="F141" i="5"/>
  <c r="A142" i="5"/>
  <c r="B142" i="5"/>
  <c r="C142" i="5"/>
  <c r="F142" i="5"/>
  <c r="A143" i="5"/>
  <c r="B143" i="5"/>
  <c r="C143" i="5"/>
  <c r="F143" i="5"/>
  <c r="A144" i="5"/>
  <c r="B144" i="5"/>
  <c r="C144" i="5"/>
  <c r="F144" i="5"/>
  <c r="A145" i="5"/>
  <c r="B145" i="5"/>
  <c r="C145" i="5"/>
  <c r="F145" i="5"/>
  <c r="A146" i="5"/>
  <c r="B146" i="5"/>
  <c r="C146" i="5"/>
  <c r="F146" i="5"/>
  <c r="A147" i="5"/>
  <c r="B147" i="5"/>
  <c r="C147" i="5"/>
  <c r="F147" i="5"/>
  <c r="A148" i="5"/>
  <c r="B148" i="5"/>
  <c r="C148" i="5"/>
  <c r="F148" i="5"/>
  <c r="A149" i="5"/>
  <c r="B149" i="5"/>
  <c r="C149" i="5"/>
  <c r="F149" i="5"/>
  <c r="A150" i="5"/>
  <c r="B150" i="5"/>
  <c r="C150" i="5"/>
  <c r="F150" i="5"/>
  <c r="A151" i="5"/>
  <c r="B151" i="5"/>
  <c r="C151" i="5"/>
  <c r="F151" i="5"/>
  <c r="A152" i="5"/>
  <c r="B152" i="5"/>
  <c r="C152" i="5"/>
  <c r="F152" i="5"/>
  <c r="A153" i="5"/>
  <c r="B153" i="5"/>
  <c r="C153" i="5"/>
  <c r="F153" i="5"/>
  <c r="A154" i="5"/>
  <c r="B154" i="5"/>
  <c r="C154" i="5"/>
  <c r="F154" i="5"/>
  <c r="A155" i="5"/>
  <c r="B155" i="5"/>
  <c r="C155" i="5"/>
  <c r="F155" i="5"/>
  <c r="A156" i="5"/>
  <c r="B156" i="5"/>
  <c r="C156" i="5"/>
  <c r="F156" i="5"/>
  <c r="A157" i="5"/>
  <c r="B157" i="5"/>
  <c r="C157" i="5"/>
  <c r="F157" i="5"/>
  <c r="A158" i="5"/>
  <c r="B158" i="5"/>
  <c r="C158" i="5"/>
  <c r="F158" i="5"/>
  <c r="A159" i="5"/>
  <c r="B159" i="5"/>
  <c r="C159" i="5"/>
  <c r="F159" i="5"/>
  <c r="A160" i="5"/>
  <c r="B160" i="5"/>
  <c r="C160" i="5"/>
  <c r="F160" i="5"/>
  <c r="A161" i="5"/>
  <c r="B161" i="5"/>
  <c r="C161" i="5"/>
  <c r="F161" i="5"/>
  <c r="A162" i="5"/>
  <c r="B162" i="5"/>
  <c r="C162" i="5"/>
  <c r="F162" i="5"/>
  <c r="A163" i="5"/>
  <c r="B163" i="5"/>
  <c r="C163" i="5"/>
  <c r="F163" i="5"/>
  <c r="A164" i="5"/>
  <c r="B164" i="5"/>
  <c r="C164" i="5"/>
  <c r="F164" i="5"/>
  <c r="A165" i="5"/>
  <c r="B165" i="5"/>
  <c r="C165" i="5"/>
  <c r="F165" i="5"/>
  <c r="A166" i="5"/>
  <c r="B166" i="5"/>
  <c r="C166" i="5"/>
  <c r="F166" i="5"/>
  <c r="A167" i="5"/>
  <c r="B167" i="5"/>
  <c r="C167" i="5"/>
  <c r="F167" i="5"/>
  <c r="A168" i="5"/>
  <c r="B168" i="5"/>
  <c r="C168" i="5"/>
  <c r="F168" i="5"/>
  <c r="A169" i="5"/>
  <c r="B169" i="5"/>
  <c r="C169" i="5"/>
  <c r="F169" i="5"/>
  <c r="A170" i="5"/>
  <c r="B170" i="5"/>
  <c r="C170" i="5"/>
  <c r="F170" i="5"/>
  <c r="A171" i="5"/>
  <c r="B171" i="5"/>
  <c r="C171" i="5"/>
  <c r="F171" i="5"/>
  <c r="A172" i="5"/>
  <c r="B172" i="5"/>
  <c r="C172" i="5"/>
  <c r="F172" i="5"/>
  <c r="A173" i="5"/>
  <c r="B173" i="5"/>
  <c r="C173" i="5"/>
  <c r="F173" i="5"/>
  <c r="A174" i="5"/>
  <c r="B174" i="5"/>
  <c r="C174" i="5"/>
  <c r="F174" i="5"/>
  <c r="A175" i="5"/>
  <c r="B175" i="5"/>
  <c r="C175" i="5"/>
  <c r="F175" i="5"/>
  <c r="A176" i="5"/>
  <c r="B176" i="5"/>
  <c r="C176" i="5"/>
  <c r="F176" i="5"/>
  <c r="A177" i="5"/>
  <c r="B177" i="5"/>
  <c r="C177" i="5"/>
  <c r="F177" i="5"/>
  <c r="A178" i="5"/>
  <c r="B178" i="5"/>
  <c r="C178" i="5"/>
  <c r="F178" i="5"/>
  <c r="A179" i="5"/>
  <c r="B179" i="5"/>
  <c r="C179" i="5"/>
  <c r="F179" i="5"/>
  <c r="A180" i="5"/>
  <c r="B180" i="5"/>
  <c r="C180" i="5"/>
  <c r="F180" i="5"/>
  <c r="A181" i="5"/>
  <c r="B181" i="5"/>
  <c r="C181" i="5"/>
  <c r="F181" i="5"/>
  <c r="A182" i="5"/>
  <c r="B182" i="5"/>
  <c r="C182" i="5"/>
  <c r="F182" i="5"/>
  <c r="A183" i="5"/>
  <c r="E183" i="5" s="1"/>
  <c r="B183" i="5"/>
  <c r="C183" i="5"/>
  <c r="F183" i="5"/>
  <c r="A184" i="5"/>
  <c r="B184" i="5"/>
  <c r="C184" i="5"/>
  <c r="F184" i="5"/>
  <c r="A185" i="5"/>
  <c r="B185" i="5"/>
  <c r="C185" i="5"/>
  <c r="F185" i="5"/>
  <c r="A186" i="5"/>
  <c r="B186" i="5"/>
  <c r="C186" i="5"/>
  <c r="F186" i="5"/>
  <c r="A187" i="5"/>
  <c r="B187" i="5"/>
  <c r="C187" i="5"/>
  <c r="F187" i="5"/>
  <c r="A188" i="5"/>
  <c r="B188" i="5"/>
  <c r="C188" i="5"/>
  <c r="F188" i="5"/>
  <c r="A189" i="5"/>
  <c r="B189" i="5"/>
  <c r="C189" i="5"/>
  <c r="F189" i="5"/>
  <c r="A190" i="5"/>
  <c r="B190" i="5"/>
  <c r="C190" i="5"/>
  <c r="F190" i="5"/>
  <c r="A191" i="5"/>
  <c r="B191" i="5"/>
  <c r="C191" i="5"/>
  <c r="F191" i="5"/>
  <c r="A192" i="5"/>
  <c r="B192" i="5"/>
  <c r="C192" i="5"/>
  <c r="F192" i="5"/>
  <c r="A193" i="5"/>
  <c r="B193" i="5"/>
  <c r="C193" i="5"/>
  <c r="F193" i="5"/>
  <c r="A194" i="5"/>
  <c r="B194" i="5"/>
  <c r="C194" i="5"/>
  <c r="F194" i="5"/>
  <c r="A195" i="5"/>
  <c r="B195" i="5"/>
  <c r="C195" i="5"/>
  <c r="F195" i="5"/>
  <c r="A196" i="5"/>
  <c r="B196" i="5"/>
  <c r="C196" i="5"/>
  <c r="F196" i="5"/>
  <c r="A197" i="5"/>
  <c r="B197" i="5"/>
  <c r="C197" i="5"/>
  <c r="F197" i="5"/>
  <c r="A198" i="5"/>
  <c r="B198" i="5"/>
  <c r="C198" i="5"/>
  <c r="F198" i="5"/>
  <c r="A199" i="5"/>
  <c r="E199" i="5" s="1"/>
  <c r="B199" i="5"/>
  <c r="C199" i="5"/>
  <c r="F199" i="5"/>
  <c r="A200" i="5"/>
  <c r="B200" i="5"/>
  <c r="C200" i="5"/>
  <c r="F200" i="5"/>
  <c r="A201" i="5"/>
  <c r="B201" i="5"/>
  <c r="C201" i="5"/>
  <c r="F201" i="5"/>
  <c r="A202" i="5"/>
  <c r="B202" i="5"/>
  <c r="C202" i="5"/>
  <c r="F202" i="5"/>
  <c r="A203" i="5"/>
  <c r="B203" i="5"/>
  <c r="C203" i="5"/>
  <c r="F203" i="5"/>
  <c r="A204" i="5"/>
  <c r="B204" i="5"/>
  <c r="C204" i="5"/>
  <c r="F204" i="5"/>
  <c r="A205" i="5"/>
  <c r="B205" i="5"/>
  <c r="C205" i="5"/>
  <c r="F205" i="5"/>
  <c r="A206" i="5"/>
  <c r="B206" i="5"/>
  <c r="C206" i="5"/>
  <c r="F206" i="5"/>
  <c r="A207" i="5"/>
  <c r="B207" i="5"/>
  <c r="C207" i="5"/>
  <c r="F207" i="5"/>
  <c r="A208" i="5"/>
  <c r="B208" i="5"/>
  <c r="C208" i="5"/>
  <c r="F208" i="5"/>
  <c r="A209" i="5"/>
  <c r="B209" i="5"/>
  <c r="C209" i="5"/>
  <c r="F209" i="5"/>
  <c r="A210" i="5"/>
  <c r="B210" i="5"/>
  <c r="C210" i="5"/>
  <c r="F210" i="5"/>
  <c r="A211" i="5"/>
  <c r="B211" i="5"/>
  <c r="C211" i="5"/>
  <c r="F211" i="5"/>
  <c r="A212" i="5"/>
  <c r="B212" i="5"/>
  <c r="C212" i="5"/>
  <c r="F212" i="5"/>
  <c r="A213" i="5"/>
  <c r="B213" i="5"/>
  <c r="C213" i="5"/>
  <c r="F213" i="5"/>
  <c r="A214" i="5"/>
  <c r="B214" i="5"/>
  <c r="C214" i="5"/>
  <c r="F214" i="5"/>
  <c r="A215" i="5"/>
  <c r="E215" i="5" s="1"/>
  <c r="B215" i="5"/>
  <c r="C215" i="5"/>
  <c r="F215" i="5"/>
  <c r="A216" i="5"/>
  <c r="B216" i="5"/>
  <c r="C216" i="5"/>
  <c r="F216" i="5"/>
  <c r="A217" i="5"/>
  <c r="B217" i="5"/>
  <c r="C217" i="5"/>
  <c r="F217" i="5"/>
  <c r="A218" i="5"/>
  <c r="B218" i="5"/>
  <c r="C218" i="5"/>
  <c r="F218" i="5"/>
  <c r="A219" i="5"/>
  <c r="B219" i="5"/>
  <c r="C219" i="5"/>
  <c r="F219" i="5"/>
  <c r="A220" i="5"/>
  <c r="B220" i="5"/>
  <c r="C220" i="5"/>
  <c r="F220" i="5"/>
  <c r="A221" i="5"/>
  <c r="B221" i="5"/>
  <c r="C221" i="5"/>
  <c r="F221" i="5"/>
  <c r="A222" i="5"/>
  <c r="B222" i="5"/>
  <c r="C222" i="5"/>
  <c r="F222" i="5"/>
  <c r="A223" i="5"/>
  <c r="B223" i="5"/>
  <c r="C223" i="5"/>
  <c r="F223" i="5"/>
  <c r="A224" i="5"/>
  <c r="B224" i="5"/>
  <c r="C224" i="5"/>
  <c r="F224" i="5"/>
  <c r="A225" i="5"/>
  <c r="B225" i="5"/>
  <c r="C225" i="5"/>
  <c r="F225" i="5"/>
  <c r="A226" i="5"/>
  <c r="B226" i="5"/>
  <c r="C226" i="5"/>
  <c r="F226" i="5"/>
  <c r="A227" i="5"/>
  <c r="B227" i="5"/>
  <c r="C227" i="5"/>
  <c r="F227" i="5"/>
  <c r="A228" i="5"/>
  <c r="B228" i="5"/>
  <c r="C228" i="5"/>
  <c r="F228" i="5"/>
  <c r="A229" i="5"/>
  <c r="B229" i="5"/>
  <c r="C229" i="5"/>
  <c r="F229" i="5"/>
  <c r="A230" i="5"/>
  <c r="B230" i="5"/>
  <c r="C230" i="5"/>
  <c r="F230" i="5"/>
  <c r="A231" i="5"/>
  <c r="B231" i="5"/>
  <c r="C231" i="5"/>
  <c r="F231" i="5"/>
  <c r="A232" i="5"/>
  <c r="B232" i="5"/>
  <c r="C232" i="5"/>
  <c r="F232" i="5"/>
  <c r="A233" i="5"/>
  <c r="B233" i="5"/>
  <c r="C233" i="5"/>
  <c r="F233" i="5"/>
  <c r="A234" i="5"/>
  <c r="B234" i="5"/>
  <c r="C234" i="5"/>
  <c r="F234" i="5"/>
  <c r="A235" i="5"/>
  <c r="B235" i="5"/>
  <c r="C235" i="5"/>
  <c r="F235" i="5"/>
  <c r="A236" i="5"/>
  <c r="B236" i="5"/>
  <c r="C236" i="5"/>
  <c r="F236" i="5"/>
  <c r="A237" i="5"/>
  <c r="B237" i="5"/>
  <c r="C237" i="5"/>
  <c r="F237" i="5"/>
  <c r="A238" i="5"/>
  <c r="B238" i="5"/>
  <c r="C238" i="5"/>
  <c r="E238" i="5" s="1"/>
  <c r="F238" i="5"/>
  <c r="A239" i="5"/>
  <c r="B239" i="5"/>
  <c r="C239" i="5"/>
  <c r="F239" i="5"/>
  <c r="A240" i="5"/>
  <c r="B240" i="5"/>
  <c r="C240" i="5"/>
  <c r="F240" i="5"/>
  <c r="A241" i="5"/>
  <c r="B241" i="5"/>
  <c r="C241" i="5"/>
  <c r="F241" i="5"/>
  <c r="A242" i="5"/>
  <c r="B242" i="5"/>
  <c r="C242" i="5"/>
  <c r="E242" i="5" s="1"/>
  <c r="F242" i="5"/>
  <c r="A243" i="5"/>
  <c r="B243" i="5"/>
  <c r="C243" i="5"/>
  <c r="F243" i="5"/>
  <c r="A244" i="5"/>
  <c r="B244" i="5"/>
  <c r="C244" i="5"/>
  <c r="F244" i="5"/>
  <c r="A245" i="5"/>
  <c r="B245" i="5"/>
  <c r="C245" i="5"/>
  <c r="F245" i="5"/>
  <c r="A246" i="5"/>
  <c r="B246" i="5"/>
  <c r="C246" i="5"/>
  <c r="F246" i="5"/>
  <c r="A247" i="5"/>
  <c r="B247" i="5"/>
  <c r="C247" i="5"/>
  <c r="F247" i="5"/>
  <c r="A248" i="5"/>
  <c r="B248" i="5"/>
  <c r="C248" i="5"/>
  <c r="F248" i="5"/>
  <c r="A249" i="5"/>
  <c r="B249" i="5"/>
  <c r="C249" i="5"/>
  <c r="F249" i="5"/>
  <c r="A250" i="5"/>
  <c r="B250" i="5"/>
  <c r="C250" i="5"/>
  <c r="E250" i="5" s="1"/>
  <c r="F250" i="5"/>
  <c r="A251" i="5"/>
  <c r="B251" i="5"/>
  <c r="C251" i="5"/>
  <c r="F251" i="5"/>
  <c r="A252" i="5"/>
  <c r="B252" i="5"/>
  <c r="C252" i="5"/>
  <c r="F252" i="5"/>
  <c r="A253" i="5"/>
  <c r="B253" i="5"/>
  <c r="C253" i="5"/>
  <c r="F253" i="5"/>
  <c r="A254" i="5"/>
  <c r="B254" i="5"/>
  <c r="C254" i="5"/>
  <c r="F254" i="5"/>
  <c r="A255" i="5"/>
  <c r="B255" i="5"/>
  <c r="C255" i="5"/>
  <c r="F255" i="5"/>
  <c r="A256" i="5"/>
  <c r="B256" i="5"/>
  <c r="C256" i="5"/>
  <c r="F256" i="5"/>
  <c r="A257" i="5"/>
  <c r="B257" i="5"/>
  <c r="C257" i="5"/>
  <c r="F257" i="5"/>
  <c r="A258" i="5"/>
  <c r="B258" i="5"/>
  <c r="C258" i="5"/>
  <c r="F258" i="5"/>
  <c r="A259" i="5"/>
  <c r="B259" i="5"/>
  <c r="C259" i="5"/>
  <c r="F259" i="5"/>
  <c r="A260" i="5"/>
  <c r="B260" i="5"/>
  <c r="C260" i="5"/>
  <c r="F260" i="5"/>
  <c r="A261" i="5"/>
  <c r="B261" i="5"/>
  <c r="C261" i="5"/>
  <c r="F261" i="5"/>
  <c r="A262" i="5"/>
  <c r="B262" i="5"/>
  <c r="C262" i="5"/>
  <c r="F262" i="5"/>
  <c r="A263" i="5"/>
  <c r="B263" i="5"/>
  <c r="C263" i="5"/>
  <c r="F263" i="5"/>
  <c r="A264" i="5"/>
  <c r="B264" i="5"/>
  <c r="C264" i="5"/>
  <c r="F264" i="5"/>
  <c r="A265" i="5"/>
  <c r="B265" i="5"/>
  <c r="C265" i="5"/>
  <c r="F265" i="5"/>
  <c r="A266" i="5"/>
  <c r="B266" i="5"/>
  <c r="C266" i="5"/>
  <c r="F266" i="5"/>
  <c r="A267" i="5"/>
  <c r="B267" i="5"/>
  <c r="C267" i="5"/>
  <c r="F267" i="5"/>
  <c r="A268" i="5"/>
  <c r="B268" i="5"/>
  <c r="C268" i="5"/>
  <c r="F268" i="5"/>
  <c r="A269" i="5"/>
  <c r="B269" i="5"/>
  <c r="C269" i="5"/>
  <c r="F269" i="5"/>
  <c r="A270" i="5"/>
  <c r="B270" i="5"/>
  <c r="C270" i="5"/>
  <c r="F270" i="5"/>
  <c r="A271" i="5"/>
  <c r="B271" i="5"/>
  <c r="C271" i="5"/>
  <c r="F271" i="5"/>
  <c r="A272" i="5"/>
  <c r="B272" i="5"/>
  <c r="C272" i="5"/>
  <c r="F272" i="5"/>
  <c r="A273" i="5"/>
  <c r="B273" i="5"/>
  <c r="C273" i="5"/>
  <c r="F273" i="5"/>
  <c r="A274" i="5"/>
  <c r="B274" i="5"/>
  <c r="C274" i="5"/>
  <c r="F274" i="5"/>
  <c r="A275" i="5"/>
  <c r="E275" i="5" s="1"/>
  <c r="B275" i="5"/>
  <c r="C275" i="5"/>
  <c r="F275" i="5"/>
  <c r="A276" i="5"/>
  <c r="B276" i="5"/>
  <c r="C276" i="5"/>
  <c r="F276" i="5"/>
  <c r="A277" i="5"/>
  <c r="B277" i="5"/>
  <c r="C277" i="5"/>
  <c r="F277" i="5"/>
  <c r="A278" i="5"/>
  <c r="B278" i="5"/>
  <c r="C278" i="5"/>
  <c r="F278" i="5"/>
  <c r="A279" i="5"/>
  <c r="B279" i="5"/>
  <c r="C279" i="5"/>
  <c r="F279" i="5"/>
  <c r="A280" i="5"/>
  <c r="B280" i="5"/>
  <c r="C280" i="5"/>
  <c r="F280" i="5"/>
  <c r="A281" i="5"/>
  <c r="B281" i="5"/>
  <c r="C281" i="5"/>
  <c r="F281" i="5"/>
  <c r="A282" i="5"/>
  <c r="B282" i="5"/>
  <c r="C282" i="5"/>
  <c r="F282" i="5"/>
  <c r="A283" i="5"/>
  <c r="B283" i="5"/>
  <c r="C283" i="5"/>
  <c r="E283" i="5" s="1"/>
  <c r="F283" i="5"/>
  <c r="A284" i="5"/>
  <c r="B284" i="5"/>
  <c r="C284" i="5"/>
  <c r="F284" i="5"/>
  <c r="A285" i="5"/>
  <c r="B285" i="5"/>
  <c r="C285" i="5"/>
  <c r="F285" i="5"/>
  <c r="A286" i="5"/>
  <c r="B286" i="5"/>
  <c r="C286" i="5"/>
  <c r="F286" i="5"/>
  <c r="A287" i="5"/>
  <c r="B287" i="5"/>
  <c r="C287" i="5"/>
  <c r="F287" i="5"/>
  <c r="A288" i="5"/>
  <c r="B288" i="5"/>
  <c r="C288" i="5"/>
  <c r="F288" i="5"/>
  <c r="A289" i="5"/>
  <c r="B289" i="5"/>
  <c r="C289" i="5"/>
  <c r="F289" i="5"/>
  <c r="A290" i="5"/>
  <c r="B290" i="5"/>
  <c r="C290" i="5"/>
  <c r="F290" i="5"/>
  <c r="A291" i="5"/>
  <c r="B291" i="5"/>
  <c r="C291" i="5"/>
  <c r="F291" i="5"/>
  <c r="A292" i="5"/>
  <c r="B292" i="5"/>
  <c r="C292" i="5"/>
  <c r="F292" i="5"/>
  <c r="A293" i="5"/>
  <c r="B293" i="5"/>
  <c r="C293" i="5"/>
  <c r="F293" i="5"/>
  <c r="A294" i="5"/>
  <c r="B294" i="5"/>
  <c r="C294" i="5"/>
  <c r="E294" i="5" s="1"/>
  <c r="F294" i="5"/>
  <c r="A295" i="5"/>
  <c r="E295" i="5" s="1"/>
  <c r="B295" i="5"/>
  <c r="C295" i="5"/>
  <c r="F295" i="5"/>
  <c r="A296" i="5"/>
  <c r="B296" i="5"/>
  <c r="C296" i="5"/>
  <c r="F296" i="5"/>
  <c r="A297" i="5"/>
  <c r="B297" i="5"/>
  <c r="C297" i="5"/>
  <c r="F297" i="5"/>
  <c r="A298" i="5"/>
  <c r="B298" i="5"/>
  <c r="C298" i="5"/>
  <c r="F298" i="5"/>
  <c r="A299" i="5"/>
  <c r="B299" i="5"/>
  <c r="C299" i="5"/>
  <c r="F299" i="5"/>
  <c r="A300" i="5"/>
  <c r="B300" i="5"/>
  <c r="C300" i="5"/>
  <c r="F300" i="5"/>
  <c r="A301" i="5"/>
  <c r="B301" i="5"/>
  <c r="C301" i="5"/>
  <c r="F301" i="5"/>
  <c r="A302" i="5"/>
  <c r="B302" i="5"/>
  <c r="C302" i="5"/>
  <c r="F302" i="5"/>
  <c r="A303" i="5"/>
  <c r="B303" i="5"/>
  <c r="C303" i="5"/>
  <c r="F303" i="5"/>
  <c r="A304" i="5"/>
  <c r="B304" i="5"/>
  <c r="C304" i="5"/>
  <c r="F304" i="5"/>
  <c r="A305" i="5"/>
  <c r="B305" i="5"/>
  <c r="C305" i="5"/>
  <c r="F305" i="5"/>
  <c r="A306" i="5"/>
  <c r="B306" i="5"/>
  <c r="C306" i="5"/>
  <c r="F306" i="5"/>
  <c r="A307" i="5"/>
  <c r="B307" i="5"/>
  <c r="C307" i="5"/>
  <c r="E307" i="5"/>
  <c r="F307" i="5"/>
  <c r="A308" i="5"/>
  <c r="B308" i="5"/>
  <c r="C308" i="5"/>
  <c r="F308" i="5"/>
  <c r="A309" i="5"/>
  <c r="B309" i="5"/>
  <c r="C309" i="5"/>
  <c r="F309" i="5"/>
  <c r="A310" i="5"/>
  <c r="B310" i="5"/>
  <c r="C310" i="5"/>
  <c r="F310" i="5"/>
  <c r="A311" i="5"/>
  <c r="B311" i="5"/>
  <c r="C311" i="5"/>
  <c r="F311" i="5"/>
  <c r="A312" i="5"/>
  <c r="B312" i="5"/>
  <c r="C312" i="5"/>
  <c r="F312" i="5"/>
  <c r="A313" i="5"/>
  <c r="B313" i="5"/>
  <c r="C313" i="5"/>
  <c r="F313" i="5"/>
  <c r="A314" i="5"/>
  <c r="B314" i="5"/>
  <c r="C314" i="5"/>
  <c r="E314" i="5" s="1"/>
  <c r="F314" i="5"/>
  <c r="A315" i="5"/>
  <c r="B315" i="5"/>
  <c r="C315" i="5"/>
  <c r="F315" i="5"/>
  <c r="A316" i="5"/>
  <c r="B316" i="5"/>
  <c r="C316" i="5"/>
  <c r="F316" i="5"/>
  <c r="A317" i="5"/>
  <c r="B317" i="5"/>
  <c r="C317" i="5"/>
  <c r="F317" i="5"/>
  <c r="A318" i="5"/>
  <c r="B318" i="5"/>
  <c r="C318" i="5"/>
  <c r="F318" i="5"/>
  <c r="A319" i="5"/>
  <c r="E319" i="5" s="1"/>
  <c r="B319" i="5"/>
  <c r="C319" i="5"/>
  <c r="F319" i="5"/>
  <c r="A320" i="5"/>
  <c r="B320" i="5"/>
  <c r="C320" i="5"/>
  <c r="F320" i="5"/>
  <c r="A321" i="5"/>
  <c r="B321" i="5"/>
  <c r="C321" i="5"/>
  <c r="F321" i="5"/>
  <c r="A322" i="5"/>
  <c r="B322" i="5"/>
  <c r="C322" i="5"/>
  <c r="F322" i="5"/>
  <c r="A323" i="5"/>
  <c r="B323" i="5"/>
  <c r="C323" i="5"/>
  <c r="F323" i="5"/>
  <c r="A324" i="5"/>
  <c r="B324" i="5"/>
  <c r="C324" i="5"/>
  <c r="F324" i="5"/>
  <c r="A325" i="5"/>
  <c r="B325" i="5"/>
  <c r="C325" i="5"/>
  <c r="F325" i="5"/>
  <c r="A326" i="5"/>
  <c r="B326" i="5"/>
  <c r="C326" i="5"/>
  <c r="F326" i="5"/>
  <c r="A327" i="5"/>
  <c r="B327" i="5"/>
  <c r="C327" i="5"/>
  <c r="E327" i="5"/>
  <c r="F327" i="5"/>
  <c r="A328" i="5"/>
  <c r="B328" i="5"/>
  <c r="C328" i="5"/>
  <c r="F328" i="5"/>
  <c r="A329" i="5"/>
  <c r="B329" i="5"/>
  <c r="C329" i="5"/>
  <c r="F329" i="5"/>
  <c r="A330" i="5"/>
  <c r="B330" i="5"/>
  <c r="C330" i="5"/>
  <c r="F330" i="5"/>
  <c r="A331" i="5"/>
  <c r="B331" i="5"/>
  <c r="C331" i="5"/>
  <c r="F331" i="5"/>
  <c r="A332" i="5"/>
  <c r="B332" i="5"/>
  <c r="C332" i="5"/>
  <c r="F332" i="5"/>
  <c r="A333" i="5"/>
  <c r="B333" i="5"/>
  <c r="C333" i="5"/>
  <c r="F333" i="5"/>
  <c r="A334" i="5"/>
  <c r="B334" i="5"/>
  <c r="C334" i="5"/>
  <c r="F334" i="5"/>
  <c r="D2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3" i="6"/>
  <c r="D99" i="5" l="1"/>
  <c r="D97" i="5"/>
  <c r="D93" i="5"/>
  <c r="D91" i="5"/>
  <c r="D89" i="5"/>
  <c r="D87" i="5"/>
  <c r="D85" i="5"/>
  <c r="D83" i="5"/>
  <c r="D79" i="5"/>
  <c r="D77" i="5"/>
  <c r="D95" i="5"/>
  <c r="D81" i="5"/>
  <c r="D112" i="5"/>
  <c r="D110" i="5"/>
  <c r="D108" i="5"/>
  <c r="D106" i="5"/>
  <c r="D104" i="5"/>
  <c r="D102" i="5"/>
  <c r="D100" i="5"/>
  <c r="D98" i="5"/>
  <c r="D96" i="5"/>
  <c r="D94" i="5"/>
  <c r="D92" i="5"/>
  <c r="D90" i="5"/>
  <c r="D88" i="5"/>
  <c r="D86" i="5"/>
  <c r="D84" i="5"/>
  <c r="D82" i="5"/>
  <c r="D80" i="5"/>
  <c r="D78" i="5"/>
  <c r="D76" i="5"/>
  <c r="D74" i="5"/>
  <c r="D72" i="5"/>
  <c r="D70" i="5"/>
  <c r="D68" i="5"/>
  <c r="D66" i="5"/>
  <c r="D64" i="5"/>
  <c r="D62" i="5"/>
  <c r="D60" i="5"/>
  <c r="D58" i="5"/>
  <c r="D56" i="5"/>
  <c r="D54" i="5"/>
  <c r="D52" i="5"/>
  <c r="D50" i="5"/>
  <c r="D48" i="5"/>
  <c r="D46" i="5"/>
  <c r="D44" i="5"/>
  <c r="D42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D12" i="5"/>
  <c r="D10" i="5"/>
  <c r="D8" i="5"/>
  <c r="D6" i="5"/>
  <c r="D4" i="5"/>
  <c r="D2" i="5"/>
  <c r="E303" i="5"/>
  <c r="E270" i="5"/>
  <c r="E266" i="5"/>
  <c r="E251" i="5"/>
  <c r="E287" i="5"/>
  <c r="E334" i="5"/>
  <c r="E330" i="5"/>
  <c r="E315" i="5"/>
  <c r="E262" i="5"/>
  <c r="E255" i="5"/>
  <c r="E271" i="5"/>
  <c r="E326" i="5"/>
  <c r="E282" i="5"/>
  <c r="E263" i="5"/>
  <c r="E302" i="5"/>
  <c r="E298" i="5"/>
  <c r="E119" i="5"/>
  <c r="E3" i="5"/>
  <c r="C4" i="6" s="1"/>
  <c r="B4" i="6" s="1"/>
  <c r="E322" i="5"/>
  <c r="E290" i="5"/>
  <c r="E258" i="5"/>
  <c r="E323" i="5"/>
  <c r="E310" i="5"/>
  <c r="E291" i="5"/>
  <c r="E278" i="5"/>
  <c r="E259" i="5"/>
  <c r="E311" i="5"/>
  <c r="E279" i="5"/>
  <c r="E331" i="5"/>
  <c r="E318" i="5"/>
  <c r="E299" i="5"/>
  <c r="E286" i="5"/>
  <c r="E267" i="5"/>
  <c r="E254" i="5"/>
  <c r="E306" i="5"/>
  <c r="E274" i="5"/>
  <c r="E211" i="5"/>
  <c r="E247" i="5"/>
  <c r="E219" i="5"/>
  <c r="E135" i="5"/>
  <c r="E114" i="5"/>
  <c r="E110" i="5"/>
  <c r="E187" i="5"/>
  <c r="E123" i="5"/>
  <c r="E231" i="5"/>
  <c r="E210" i="5"/>
  <c r="E206" i="5"/>
  <c r="E155" i="5"/>
  <c r="E150" i="5"/>
  <c r="E146" i="5"/>
  <c r="E142" i="5"/>
  <c r="E54" i="5"/>
  <c r="C55" i="6" s="1"/>
  <c r="B55" i="6" s="1"/>
  <c r="E50" i="5"/>
  <c r="C51" i="6" s="1"/>
  <c r="B51" i="6" s="1"/>
  <c r="E46" i="5"/>
  <c r="C47" i="6" s="1"/>
  <c r="B47" i="6" s="1"/>
  <c r="E223" i="5"/>
  <c r="E167" i="5"/>
  <c r="C168" i="6" s="1"/>
  <c r="B168" i="6" s="1"/>
  <c r="E127" i="5"/>
  <c r="E103" i="5"/>
  <c r="C104" i="6" s="1"/>
  <c r="B104" i="6" s="1"/>
  <c r="E226" i="5"/>
  <c r="E178" i="5"/>
  <c r="E174" i="5"/>
  <c r="E159" i="5"/>
  <c r="E130" i="5"/>
  <c r="E95" i="5"/>
  <c r="E191" i="5"/>
  <c r="E239" i="5"/>
  <c r="E207" i="5"/>
  <c r="C208" i="6" s="1"/>
  <c r="B208" i="6" s="1"/>
  <c r="E194" i="5"/>
  <c r="E175" i="5"/>
  <c r="C176" i="6" s="1"/>
  <c r="B176" i="6" s="1"/>
  <c r="E162" i="5"/>
  <c r="E143" i="5"/>
  <c r="E111" i="5"/>
  <c r="C112" i="6" s="1"/>
  <c r="B112" i="6" s="1"/>
  <c r="E246" i="5"/>
  <c r="C247" i="6" s="1"/>
  <c r="B247" i="6" s="1"/>
  <c r="E227" i="5"/>
  <c r="E214" i="5"/>
  <c r="C215" i="6" s="1"/>
  <c r="B215" i="6" s="1"/>
  <c r="E195" i="5"/>
  <c r="C196" i="6" s="1"/>
  <c r="B196" i="6" s="1"/>
  <c r="E182" i="5"/>
  <c r="C183" i="6" s="1"/>
  <c r="B183" i="6" s="1"/>
  <c r="E163" i="5"/>
  <c r="E131" i="5"/>
  <c r="E118" i="5"/>
  <c r="C119" i="6" s="1"/>
  <c r="B119" i="6" s="1"/>
  <c r="E99" i="5"/>
  <c r="C100" i="6" s="1"/>
  <c r="B100" i="6" s="1"/>
  <c r="E72" i="5"/>
  <c r="C73" i="6" s="1"/>
  <c r="B73" i="6" s="1"/>
  <c r="E234" i="5"/>
  <c r="E202" i="5"/>
  <c r="E170" i="5"/>
  <c r="E151" i="5"/>
  <c r="C152" i="6" s="1"/>
  <c r="B152" i="6" s="1"/>
  <c r="E138" i="5"/>
  <c r="E106" i="5"/>
  <c r="C107" i="6" s="1"/>
  <c r="B107" i="6" s="1"/>
  <c r="E235" i="5"/>
  <c r="E222" i="5"/>
  <c r="C223" i="6" s="1"/>
  <c r="E203" i="5"/>
  <c r="C204" i="6" s="1"/>
  <c r="E190" i="5"/>
  <c r="E171" i="5"/>
  <c r="E158" i="5"/>
  <c r="E139" i="5"/>
  <c r="C140" i="6" s="1"/>
  <c r="B140" i="6" s="1"/>
  <c r="E126" i="5"/>
  <c r="C127" i="6" s="1"/>
  <c r="B127" i="6" s="1"/>
  <c r="E107" i="5"/>
  <c r="E243" i="5"/>
  <c r="E230" i="5"/>
  <c r="C231" i="6" s="1"/>
  <c r="B231" i="6" s="1"/>
  <c r="E198" i="5"/>
  <c r="E179" i="5"/>
  <c r="E166" i="5"/>
  <c r="E147" i="5"/>
  <c r="C148" i="6" s="1"/>
  <c r="B148" i="6" s="1"/>
  <c r="E134" i="5"/>
  <c r="E115" i="5"/>
  <c r="C116" i="6" s="1"/>
  <c r="B116" i="6" s="1"/>
  <c r="E102" i="5"/>
  <c r="C103" i="6" s="1"/>
  <c r="E218" i="5"/>
  <c r="C219" i="6" s="1"/>
  <c r="B219" i="6" s="1"/>
  <c r="E186" i="5"/>
  <c r="E154" i="5"/>
  <c r="E122" i="5"/>
  <c r="E35" i="5"/>
  <c r="C36" i="6" s="1"/>
  <c r="B36" i="6" s="1"/>
  <c r="E59" i="5"/>
  <c r="C60" i="6" s="1"/>
  <c r="B60" i="6" s="1"/>
  <c r="E7" i="5"/>
  <c r="C8" i="6" s="1"/>
  <c r="B8" i="6" s="1"/>
  <c r="E30" i="5"/>
  <c r="C31" i="6" s="1"/>
  <c r="B31" i="6" s="1"/>
  <c r="E22" i="5"/>
  <c r="C23" i="6" s="1"/>
  <c r="B23" i="6" s="1"/>
  <c r="E10" i="5"/>
  <c r="C11" i="6" s="1"/>
  <c r="B11" i="6" s="1"/>
  <c r="E71" i="5"/>
  <c r="C72" i="6" s="1"/>
  <c r="B72" i="6" s="1"/>
  <c r="E67" i="5"/>
  <c r="C68" i="6" s="1"/>
  <c r="B68" i="6" s="1"/>
  <c r="E42" i="5"/>
  <c r="C43" i="6" s="1"/>
  <c r="B43" i="6" s="1"/>
  <c r="E39" i="5"/>
  <c r="C40" i="6" s="1"/>
  <c r="B40" i="6" s="1"/>
  <c r="E86" i="5"/>
  <c r="C87" i="6" s="1"/>
  <c r="E82" i="5"/>
  <c r="C83" i="6" s="1"/>
  <c r="E78" i="5"/>
  <c r="C79" i="6" s="1"/>
  <c r="E63" i="5"/>
  <c r="C64" i="6" s="1"/>
  <c r="B64" i="6" s="1"/>
  <c r="E27" i="5"/>
  <c r="C28" i="6" s="1"/>
  <c r="E14" i="5"/>
  <c r="C15" i="6" s="1"/>
  <c r="B15" i="6" s="1"/>
  <c r="E47" i="5"/>
  <c r="C48" i="6" s="1"/>
  <c r="B48" i="6" s="1"/>
  <c r="E38" i="5"/>
  <c r="C39" i="6" s="1"/>
  <c r="B39" i="6" s="1"/>
  <c r="E15" i="5"/>
  <c r="C16" i="6" s="1"/>
  <c r="B16" i="6" s="1"/>
  <c r="E23" i="5"/>
  <c r="C24" i="6" s="1"/>
  <c r="B24" i="6" s="1"/>
  <c r="E91" i="5"/>
  <c r="C92" i="6" s="1"/>
  <c r="E98" i="5"/>
  <c r="C99" i="6" s="1"/>
  <c r="B99" i="6" s="1"/>
  <c r="E79" i="5"/>
  <c r="C80" i="6" s="1"/>
  <c r="A80" i="6" s="1"/>
  <c r="E66" i="5"/>
  <c r="C67" i="6" s="1"/>
  <c r="B67" i="6" s="1"/>
  <c r="E34" i="5"/>
  <c r="C35" i="6" s="1"/>
  <c r="B35" i="6" s="1"/>
  <c r="E2" i="5"/>
  <c r="C3" i="6" s="1"/>
  <c r="B3" i="6" s="1"/>
  <c r="E76" i="5"/>
  <c r="C77" i="6" s="1"/>
  <c r="E87" i="5"/>
  <c r="C88" i="6" s="1"/>
  <c r="E74" i="5"/>
  <c r="C75" i="6" s="1"/>
  <c r="B75" i="6" s="1"/>
  <c r="E55" i="5"/>
  <c r="C56" i="6" s="1"/>
  <c r="B56" i="6" s="1"/>
  <c r="E94" i="5"/>
  <c r="C95" i="6" s="1"/>
  <c r="B95" i="6" s="1"/>
  <c r="E75" i="5"/>
  <c r="C76" i="6" s="1"/>
  <c r="B76" i="6" s="1"/>
  <c r="E62" i="5"/>
  <c r="C63" i="6" s="1"/>
  <c r="E43" i="5"/>
  <c r="C44" i="6" s="1"/>
  <c r="B44" i="6" s="1"/>
  <c r="E11" i="5"/>
  <c r="C12" i="6" s="1"/>
  <c r="B12" i="6" s="1"/>
  <c r="E31" i="5"/>
  <c r="C32" i="6" s="1"/>
  <c r="B32" i="6" s="1"/>
  <c r="E18" i="5"/>
  <c r="C19" i="6" s="1"/>
  <c r="B19" i="6" s="1"/>
  <c r="E92" i="5"/>
  <c r="C93" i="6" s="1"/>
  <c r="E83" i="5"/>
  <c r="C84" i="6" s="1"/>
  <c r="E70" i="5"/>
  <c r="C71" i="6" s="1"/>
  <c r="E51" i="5"/>
  <c r="C52" i="6" s="1"/>
  <c r="E19" i="5"/>
  <c r="C20" i="6" s="1"/>
  <c r="B20" i="6" s="1"/>
  <c r="E6" i="5"/>
  <c r="C7" i="6" s="1"/>
  <c r="B7" i="6" s="1"/>
  <c r="E90" i="5"/>
  <c r="C91" i="6" s="1"/>
  <c r="A91" i="6" s="1"/>
  <c r="E80" i="5"/>
  <c r="C81" i="6" s="1"/>
  <c r="A81" i="6" s="1"/>
  <c r="E58" i="5"/>
  <c r="C59" i="6" s="1"/>
  <c r="B59" i="6" s="1"/>
  <c r="E26" i="5"/>
  <c r="C27" i="6" s="1"/>
  <c r="E332" i="5"/>
  <c r="E328" i="5"/>
  <c r="E324" i="5"/>
  <c r="E320" i="5"/>
  <c r="E316" i="5"/>
  <c r="E312" i="5"/>
  <c r="E308" i="5"/>
  <c r="E304" i="5"/>
  <c r="E300" i="5"/>
  <c r="E296" i="5"/>
  <c r="E292" i="5"/>
  <c r="E288" i="5"/>
  <c r="E284" i="5"/>
  <c r="E280" i="5"/>
  <c r="E276" i="5"/>
  <c r="E272" i="5"/>
  <c r="E268" i="5"/>
  <c r="E264" i="5"/>
  <c r="E260" i="5"/>
  <c r="E256" i="5"/>
  <c r="E252" i="5"/>
  <c r="E248" i="5"/>
  <c r="E244" i="5"/>
  <c r="E240" i="5"/>
  <c r="E236" i="5"/>
  <c r="E232" i="5"/>
  <c r="E228" i="5"/>
  <c r="C229" i="6" s="1"/>
  <c r="B229" i="6" s="1"/>
  <c r="E224" i="5"/>
  <c r="E220" i="5"/>
  <c r="C221" i="6" s="1"/>
  <c r="B221" i="6" s="1"/>
  <c r="E216" i="5"/>
  <c r="E212" i="5"/>
  <c r="E208" i="5"/>
  <c r="E204" i="5"/>
  <c r="C205" i="6" s="1"/>
  <c r="B205" i="6" s="1"/>
  <c r="E200" i="5"/>
  <c r="E196" i="5"/>
  <c r="C197" i="6" s="1"/>
  <c r="B197" i="6" s="1"/>
  <c r="E192" i="5"/>
  <c r="E188" i="5"/>
  <c r="C189" i="6" s="1"/>
  <c r="B189" i="6" s="1"/>
  <c r="E184" i="5"/>
  <c r="E180" i="5"/>
  <c r="E176" i="5"/>
  <c r="E172" i="5"/>
  <c r="C173" i="6" s="1"/>
  <c r="B173" i="6" s="1"/>
  <c r="E168" i="5"/>
  <c r="E164" i="5"/>
  <c r="C165" i="6" s="1"/>
  <c r="B165" i="6" s="1"/>
  <c r="E160" i="5"/>
  <c r="E156" i="5"/>
  <c r="C157" i="6" s="1"/>
  <c r="B157" i="6" s="1"/>
  <c r="E152" i="5"/>
  <c r="E148" i="5"/>
  <c r="E144" i="5"/>
  <c r="E140" i="5"/>
  <c r="C141" i="6" s="1"/>
  <c r="B141" i="6" s="1"/>
  <c r="E136" i="5"/>
  <c r="E132" i="5"/>
  <c r="C133" i="6" s="1"/>
  <c r="B133" i="6" s="1"/>
  <c r="E128" i="5"/>
  <c r="E124" i="5"/>
  <c r="C125" i="6" s="1"/>
  <c r="B125" i="6" s="1"/>
  <c r="E120" i="5"/>
  <c r="E116" i="5"/>
  <c r="E112" i="5"/>
  <c r="C113" i="6" s="1"/>
  <c r="B113" i="6" s="1"/>
  <c r="E108" i="5"/>
  <c r="C109" i="6" s="1"/>
  <c r="B109" i="6" s="1"/>
  <c r="E104" i="5"/>
  <c r="C105" i="6" s="1"/>
  <c r="B105" i="6" s="1"/>
  <c r="E100" i="5"/>
  <c r="C101" i="6" s="1"/>
  <c r="E96" i="5"/>
  <c r="E88" i="5"/>
  <c r="C89" i="6" s="1"/>
  <c r="E84" i="5"/>
  <c r="C85" i="6" s="1"/>
  <c r="E68" i="5"/>
  <c r="C69" i="6" s="1"/>
  <c r="B69" i="6" s="1"/>
  <c r="E64" i="5"/>
  <c r="C65" i="6" s="1"/>
  <c r="B65" i="6" s="1"/>
  <c r="E60" i="5"/>
  <c r="C61" i="6" s="1"/>
  <c r="E56" i="5"/>
  <c r="C57" i="6" s="1"/>
  <c r="B57" i="6" s="1"/>
  <c r="E52" i="5"/>
  <c r="C53" i="6" s="1"/>
  <c r="B53" i="6" s="1"/>
  <c r="E48" i="5"/>
  <c r="C49" i="6" s="1"/>
  <c r="B49" i="6" s="1"/>
  <c r="E44" i="5"/>
  <c r="C45" i="6" s="1"/>
  <c r="E40" i="5"/>
  <c r="C41" i="6" s="1"/>
  <c r="E36" i="5"/>
  <c r="C37" i="6" s="1"/>
  <c r="E32" i="5"/>
  <c r="C33" i="6" s="1"/>
  <c r="E28" i="5"/>
  <c r="C29" i="6" s="1"/>
  <c r="B29" i="6" s="1"/>
  <c r="E24" i="5"/>
  <c r="C25" i="6" s="1"/>
  <c r="B25" i="6" s="1"/>
  <c r="E20" i="5"/>
  <c r="C21" i="6" s="1"/>
  <c r="B21" i="6" s="1"/>
  <c r="E16" i="5"/>
  <c r="C17" i="6" s="1"/>
  <c r="E12" i="5"/>
  <c r="C13" i="6" s="1"/>
  <c r="E8" i="5"/>
  <c r="C9" i="6" s="1"/>
  <c r="E4" i="5"/>
  <c r="C5" i="6" s="1"/>
  <c r="E329" i="5"/>
  <c r="E325" i="5"/>
  <c r="E321" i="5"/>
  <c r="E317" i="5"/>
  <c r="E313" i="5"/>
  <c r="E309" i="5"/>
  <c r="E305" i="5"/>
  <c r="E301" i="5"/>
  <c r="E297" i="5"/>
  <c r="E293" i="5"/>
  <c r="E289" i="5"/>
  <c r="E285" i="5"/>
  <c r="E281" i="5"/>
  <c r="E277" i="5"/>
  <c r="E273" i="5"/>
  <c r="E269" i="5"/>
  <c r="E265" i="5"/>
  <c r="E261" i="5"/>
  <c r="E257" i="5"/>
  <c r="E253" i="5"/>
  <c r="E249" i="5"/>
  <c r="E245" i="5"/>
  <c r="C246" i="6" s="1"/>
  <c r="E241" i="5"/>
  <c r="E237" i="5"/>
  <c r="E233" i="5"/>
  <c r="E229" i="5"/>
  <c r="C230" i="6" s="1"/>
  <c r="E225" i="5"/>
  <c r="E221" i="5"/>
  <c r="C222" i="6" s="1"/>
  <c r="E217" i="5"/>
  <c r="E213" i="5"/>
  <c r="C214" i="6" s="1"/>
  <c r="B214" i="6" s="1"/>
  <c r="E209" i="5"/>
  <c r="E205" i="5"/>
  <c r="E201" i="5"/>
  <c r="E197" i="5"/>
  <c r="C198" i="6" s="1"/>
  <c r="E193" i="5"/>
  <c r="E189" i="5"/>
  <c r="C190" i="6" s="1"/>
  <c r="E185" i="5"/>
  <c r="E181" i="5"/>
  <c r="C182" i="6" s="1"/>
  <c r="E177" i="5"/>
  <c r="E173" i="5"/>
  <c r="E169" i="5"/>
  <c r="E165" i="5"/>
  <c r="C166" i="6" s="1"/>
  <c r="B166" i="6" s="1"/>
  <c r="E161" i="5"/>
  <c r="E157" i="5"/>
  <c r="C158" i="6" s="1"/>
  <c r="B158" i="6" s="1"/>
  <c r="E153" i="5"/>
  <c r="C154" i="6" s="1"/>
  <c r="B154" i="6" s="1"/>
  <c r="E149" i="5"/>
  <c r="C150" i="6" s="1"/>
  <c r="B150" i="6" s="1"/>
  <c r="E145" i="5"/>
  <c r="E141" i="5"/>
  <c r="E137" i="5"/>
  <c r="E133" i="5"/>
  <c r="C134" i="6" s="1"/>
  <c r="B134" i="6" s="1"/>
  <c r="E129" i="5"/>
  <c r="E125" i="5"/>
  <c r="C126" i="6" s="1"/>
  <c r="B126" i="6" s="1"/>
  <c r="E121" i="5"/>
  <c r="C122" i="6" s="1"/>
  <c r="B122" i="6" s="1"/>
  <c r="E117" i="5"/>
  <c r="C118" i="6" s="1"/>
  <c r="B118" i="6" s="1"/>
  <c r="E113" i="5"/>
  <c r="E109" i="5"/>
  <c r="C110" i="6" s="1"/>
  <c r="B110" i="6" s="1"/>
  <c r="E105" i="5"/>
  <c r="C106" i="6" s="1"/>
  <c r="E101" i="5"/>
  <c r="C102" i="6" s="1"/>
  <c r="E97" i="5"/>
  <c r="C98" i="6" s="1"/>
  <c r="B98" i="6" s="1"/>
  <c r="E93" i="5"/>
  <c r="C94" i="6" s="1"/>
  <c r="E89" i="5"/>
  <c r="C90" i="6" s="1"/>
  <c r="E85" i="5"/>
  <c r="C86" i="6" s="1"/>
  <c r="E81" i="5"/>
  <c r="C82" i="6" s="1"/>
  <c r="E77" i="5"/>
  <c r="C78" i="6" s="1"/>
  <c r="E73" i="5"/>
  <c r="C74" i="6" s="1"/>
  <c r="B74" i="6" s="1"/>
  <c r="E69" i="5"/>
  <c r="C70" i="6" s="1"/>
  <c r="E65" i="5"/>
  <c r="C66" i="6" s="1"/>
  <c r="E61" i="5"/>
  <c r="C62" i="6" s="1"/>
  <c r="B62" i="6" s="1"/>
  <c r="E57" i="5"/>
  <c r="C58" i="6" s="1"/>
  <c r="B58" i="6" s="1"/>
  <c r="E53" i="5"/>
  <c r="C54" i="6" s="1"/>
  <c r="B54" i="6" s="1"/>
  <c r="E49" i="5"/>
  <c r="C50" i="6" s="1"/>
  <c r="E45" i="5"/>
  <c r="C46" i="6" s="1"/>
  <c r="B46" i="6" s="1"/>
  <c r="E41" i="5"/>
  <c r="C42" i="6" s="1"/>
  <c r="B42" i="6" s="1"/>
  <c r="E37" i="5"/>
  <c r="C38" i="6" s="1"/>
  <c r="E33" i="5"/>
  <c r="C34" i="6" s="1"/>
  <c r="B34" i="6" s="1"/>
  <c r="E29" i="5"/>
  <c r="C30" i="6" s="1"/>
  <c r="E25" i="5"/>
  <c r="C26" i="6" s="1"/>
  <c r="E21" i="5"/>
  <c r="C22" i="6" s="1"/>
  <c r="B22" i="6" s="1"/>
  <c r="E17" i="5"/>
  <c r="C18" i="6" s="1"/>
  <c r="E13" i="5"/>
  <c r="C14" i="6" s="1"/>
  <c r="B14" i="6" s="1"/>
  <c r="E9" i="5"/>
  <c r="C10" i="6" s="1"/>
  <c r="E5" i="5"/>
  <c r="C6" i="6" s="1"/>
  <c r="E333" i="5"/>
  <c r="C96" i="6"/>
  <c r="B96" i="6" s="1"/>
  <c r="C108" i="6"/>
  <c r="B108" i="6" s="1"/>
  <c r="C111" i="6"/>
  <c r="B111" i="6" s="1"/>
  <c r="C114" i="6"/>
  <c r="B114" i="6" s="1"/>
  <c r="C115" i="6"/>
  <c r="B115" i="6" s="1"/>
  <c r="C117" i="6"/>
  <c r="B117" i="6" s="1"/>
  <c r="C120" i="6"/>
  <c r="B120" i="6" s="1"/>
  <c r="C121" i="6"/>
  <c r="B121" i="6" s="1"/>
  <c r="C123" i="6"/>
  <c r="B123" i="6" s="1"/>
  <c r="C124" i="6"/>
  <c r="B124" i="6" s="1"/>
  <c r="C128" i="6"/>
  <c r="B128" i="6" s="1"/>
  <c r="C129" i="6"/>
  <c r="B129" i="6" s="1"/>
  <c r="C130" i="6"/>
  <c r="B130" i="6" s="1"/>
  <c r="C131" i="6"/>
  <c r="B131" i="6" s="1"/>
  <c r="C132" i="6"/>
  <c r="B132" i="6" s="1"/>
  <c r="C135" i="6"/>
  <c r="B135" i="6" s="1"/>
  <c r="C136" i="6"/>
  <c r="B136" i="6" s="1"/>
  <c r="C137" i="6"/>
  <c r="B137" i="6" s="1"/>
  <c r="C138" i="6"/>
  <c r="B138" i="6" s="1"/>
  <c r="C139" i="6"/>
  <c r="B139" i="6" s="1"/>
  <c r="C142" i="6"/>
  <c r="B142" i="6" s="1"/>
  <c r="C143" i="6"/>
  <c r="B143" i="6" s="1"/>
  <c r="C144" i="6"/>
  <c r="B144" i="6" s="1"/>
  <c r="C145" i="6"/>
  <c r="B145" i="6" s="1"/>
  <c r="C146" i="6"/>
  <c r="B146" i="6" s="1"/>
  <c r="C147" i="6"/>
  <c r="B147" i="6" s="1"/>
  <c r="C149" i="6"/>
  <c r="B149" i="6" s="1"/>
  <c r="C151" i="6"/>
  <c r="B151" i="6" s="1"/>
  <c r="C153" i="6"/>
  <c r="B153" i="6" s="1"/>
  <c r="C155" i="6"/>
  <c r="B155" i="6" s="1"/>
  <c r="C156" i="6"/>
  <c r="B156" i="6" s="1"/>
  <c r="C159" i="6"/>
  <c r="B159" i="6" s="1"/>
  <c r="C160" i="6"/>
  <c r="B160" i="6" s="1"/>
  <c r="C161" i="6"/>
  <c r="B161" i="6" s="1"/>
  <c r="C162" i="6"/>
  <c r="B162" i="6" s="1"/>
  <c r="C163" i="6"/>
  <c r="B163" i="6" s="1"/>
  <c r="C164" i="6"/>
  <c r="B164" i="6" s="1"/>
  <c r="C167" i="6"/>
  <c r="B167" i="6" s="1"/>
  <c r="C169" i="6"/>
  <c r="B169" i="6" s="1"/>
  <c r="C170" i="6"/>
  <c r="B170" i="6" s="1"/>
  <c r="C171" i="6"/>
  <c r="B171" i="6" s="1"/>
  <c r="C172" i="6"/>
  <c r="B172" i="6" s="1"/>
  <c r="C174" i="6"/>
  <c r="B174" i="6" s="1"/>
  <c r="C175" i="6"/>
  <c r="B175" i="6" s="1"/>
  <c r="C177" i="6"/>
  <c r="B177" i="6" s="1"/>
  <c r="C178" i="6"/>
  <c r="B178" i="6" s="1"/>
  <c r="C179" i="6"/>
  <c r="B179" i="6" s="1"/>
  <c r="C180" i="6"/>
  <c r="B180" i="6" s="1"/>
  <c r="C181" i="6"/>
  <c r="B181" i="6" s="1"/>
  <c r="C184" i="6"/>
  <c r="B184" i="6" s="1"/>
  <c r="C185" i="6"/>
  <c r="B185" i="6" s="1"/>
  <c r="C186" i="6"/>
  <c r="B186" i="6" s="1"/>
  <c r="C187" i="6"/>
  <c r="B187" i="6" s="1"/>
  <c r="C188" i="6"/>
  <c r="B188" i="6" s="1"/>
  <c r="C191" i="6"/>
  <c r="B191" i="6" s="1"/>
  <c r="C192" i="6"/>
  <c r="B192" i="6" s="1"/>
  <c r="C193" i="6"/>
  <c r="B193" i="6" s="1"/>
  <c r="C194" i="6"/>
  <c r="B194" i="6" s="1"/>
  <c r="C195" i="6"/>
  <c r="B195" i="6" s="1"/>
  <c r="C199" i="6"/>
  <c r="B199" i="6" s="1"/>
  <c r="C200" i="6"/>
  <c r="B200" i="6" s="1"/>
  <c r="C201" i="6"/>
  <c r="B201" i="6" s="1"/>
  <c r="C202" i="6"/>
  <c r="B202" i="6" s="1"/>
  <c r="C203" i="6"/>
  <c r="B203" i="6" s="1"/>
  <c r="C206" i="6"/>
  <c r="B206" i="6" s="1"/>
  <c r="C207" i="6"/>
  <c r="B207" i="6" s="1"/>
  <c r="C209" i="6"/>
  <c r="B209" i="6" s="1"/>
  <c r="C210" i="6"/>
  <c r="B210" i="6" s="1"/>
  <c r="C211" i="6"/>
  <c r="B211" i="6" s="1"/>
  <c r="C212" i="6"/>
  <c r="B212" i="6" s="1"/>
  <c r="C213" i="6"/>
  <c r="B213" i="6" s="1"/>
  <c r="C216" i="6"/>
  <c r="B216" i="6" s="1"/>
  <c r="C217" i="6"/>
  <c r="B217" i="6" s="1"/>
  <c r="C218" i="6"/>
  <c r="C220" i="6"/>
  <c r="B220" i="6" s="1"/>
  <c r="C224" i="6"/>
  <c r="B224" i="6" s="1"/>
  <c r="C225" i="6"/>
  <c r="B225" i="6" s="1"/>
  <c r="C226" i="6"/>
  <c r="B226" i="6" s="1"/>
  <c r="C227" i="6"/>
  <c r="B227" i="6" s="1"/>
  <c r="C228" i="6"/>
  <c r="B228" i="6" s="1"/>
  <c r="C232" i="6"/>
  <c r="B232" i="6" s="1"/>
  <c r="C233" i="6"/>
  <c r="B233" i="6" s="1"/>
  <c r="C234" i="6"/>
  <c r="B234" i="6" s="1"/>
  <c r="C235" i="6"/>
  <c r="B235" i="6" s="1"/>
  <c r="C236" i="6"/>
  <c r="B236" i="6" s="1"/>
  <c r="C237" i="6"/>
  <c r="B237" i="6" s="1"/>
  <c r="C238" i="6"/>
  <c r="B238" i="6" s="1"/>
  <c r="C239" i="6"/>
  <c r="B239" i="6" s="1"/>
  <c r="C240" i="6"/>
  <c r="B240" i="6" s="1"/>
  <c r="C241" i="6"/>
  <c r="B241" i="6" s="1"/>
  <c r="C242" i="6"/>
  <c r="B242" i="6" s="1"/>
  <c r="C243" i="6"/>
  <c r="B243" i="6" s="1"/>
  <c r="C244" i="6"/>
  <c r="B244" i="6" s="1"/>
  <c r="C245" i="6"/>
  <c r="B245" i="6" s="1"/>
  <c r="C248" i="6"/>
  <c r="B248" i="6" s="1"/>
  <c r="C249" i="6"/>
  <c r="B249" i="6" s="1"/>
  <c r="C250" i="6"/>
  <c r="B250" i="6" s="1"/>
  <c r="C251" i="6"/>
  <c r="B251" i="6" s="1"/>
  <c r="C252" i="6"/>
  <c r="B252" i="6" s="1"/>
  <c r="C253" i="6"/>
  <c r="B253" i="6" s="1"/>
  <c r="C254" i="6"/>
  <c r="B254" i="6" s="1"/>
  <c r="C255" i="6"/>
  <c r="B255" i="6" s="1"/>
  <c r="C256" i="6"/>
  <c r="B256" i="6" s="1"/>
  <c r="C257" i="6"/>
  <c r="B257" i="6" s="1"/>
  <c r="C258" i="6"/>
  <c r="B258" i="6" s="1"/>
  <c r="C259" i="6"/>
  <c r="B259" i="6" s="1"/>
  <c r="C260" i="6"/>
  <c r="B260" i="6" s="1"/>
  <c r="C261" i="6"/>
  <c r="B261" i="6" s="1"/>
  <c r="C262" i="6"/>
  <c r="C263" i="6"/>
  <c r="B263" i="6" s="1"/>
  <c r="C264" i="6"/>
  <c r="B264" i="6" s="1"/>
  <c r="C265" i="6"/>
  <c r="B265" i="6" s="1"/>
  <c r="C266" i="6"/>
  <c r="C267" i="6"/>
  <c r="B267" i="6" s="1"/>
  <c r="C268" i="6"/>
  <c r="B268" i="6" s="1"/>
  <c r="C269" i="6"/>
  <c r="B269" i="6" s="1"/>
  <c r="C270" i="6"/>
  <c r="B270" i="6" s="1"/>
  <c r="C271" i="6"/>
  <c r="B271" i="6" s="1"/>
  <c r="C272" i="6"/>
  <c r="B272" i="6" s="1"/>
  <c r="C273" i="6"/>
  <c r="B273" i="6" s="1"/>
  <c r="C274" i="6"/>
  <c r="B274" i="6" s="1"/>
  <c r="C275" i="6"/>
  <c r="B275" i="6" s="1"/>
  <c r="C276" i="6"/>
  <c r="B276" i="6" s="1"/>
  <c r="C277" i="6"/>
  <c r="B277" i="6" s="1"/>
  <c r="C278" i="6"/>
  <c r="C279" i="6"/>
  <c r="B279" i="6" s="1"/>
  <c r="C280" i="6"/>
  <c r="B280" i="6" s="1"/>
  <c r="C281" i="6"/>
  <c r="B281" i="6" s="1"/>
  <c r="C282" i="6"/>
  <c r="C283" i="6"/>
  <c r="B283" i="6" s="1"/>
  <c r="C284" i="6"/>
  <c r="B284" i="6" s="1"/>
  <c r="C285" i="6"/>
  <c r="B285" i="6" s="1"/>
  <c r="C286" i="6"/>
  <c r="B286" i="6" s="1"/>
  <c r="C287" i="6"/>
  <c r="B287" i="6" s="1"/>
  <c r="C288" i="6"/>
  <c r="B288" i="6" s="1"/>
  <c r="C289" i="6"/>
  <c r="B289" i="6" s="1"/>
  <c r="C290" i="6"/>
  <c r="B290" i="6" s="1"/>
  <c r="C291" i="6"/>
  <c r="B291" i="6" s="1"/>
  <c r="C292" i="6"/>
  <c r="B292" i="6" s="1"/>
  <c r="C293" i="6"/>
  <c r="B293" i="6" s="1"/>
  <c r="C294" i="6"/>
  <c r="C295" i="6"/>
  <c r="B295" i="6" s="1"/>
  <c r="C296" i="6"/>
  <c r="B296" i="6" s="1"/>
  <c r="C297" i="6"/>
  <c r="B297" i="6" s="1"/>
  <c r="C298" i="6"/>
  <c r="B298" i="6" s="1"/>
  <c r="C299" i="6"/>
  <c r="B299" i="6" s="1"/>
  <c r="C300" i="6"/>
  <c r="B300" i="6" s="1"/>
  <c r="C301" i="6"/>
  <c r="B301" i="6" s="1"/>
  <c r="C302" i="6"/>
  <c r="B302" i="6" s="1"/>
  <c r="C303" i="6"/>
  <c r="B303" i="6" s="1"/>
  <c r="C304" i="6"/>
  <c r="B304" i="6" s="1"/>
  <c r="C305" i="6"/>
  <c r="B305" i="6" s="1"/>
  <c r="C306" i="6"/>
  <c r="B306" i="6" s="1"/>
  <c r="C307" i="6"/>
  <c r="B307" i="6" s="1"/>
  <c r="C308" i="6"/>
  <c r="B308" i="6" s="1"/>
  <c r="C309" i="6"/>
  <c r="B309" i="6" s="1"/>
  <c r="C310" i="6"/>
  <c r="C311" i="6"/>
  <c r="B311" i="6" s="1"/>
  <c r="C312" i="6"/>
  <c r="B312" i="6" s="1"/>
  <c r="C313" i="6"/>
  <c r="B313" i="6" s="1"/>
  <c r="C314" i="6"/>
  <c r="B314" i="6" s="1"/>
  <c r="C315" i="6"/>
  <c r="B315" i="6" s="1"/>
  <c r="C316" i="6"/>
  <c r="B316" i="6" s="1"/>
  <c r="C317" i="6"/>
  <c r="B317" i="6" s="1"/>
  <c r="C318" i="6"/>
  <c r="B318" i="6" s="1"/>
  <c r="C319" i="6"/>
  <c r="B319" i="6" s="1"/>
  <c r="C320" i="6"/>
  <c r="B320" i="6" s="1"/>
  <c r="C321" i="6"/>
  <c r="B321" i="6" s="1"/>
  <c r="C322" i="6"/>
  <c r="B322" i="6" s="1"/>
  <c r="C323" i="6"/>
  <c r="B323" i="6" s="1"/>
  <c r="C324" i="6"/>
  <c r="B324" i="6" s="1"/>
  <c r="C325" i="6"/>
  <c r="B325" i="6" s="1"/>
  <c r="C326" i="6"/>
  <c r="C327" i="6"/>
  <c r="B327" i="6" s="1"/>
  <c r="C328" i="6"/>
  <c r="B328" i="6" s="1"/>
  <c r="C329" i="6"/>
  <c r="B329" i="6" s="1"/>
  <c r="C330" i="6"/>
  <c r="B330" i="6" s="1"/>
  <c r="C331" i="6"/>
  <c r="B331" i="6" s="1"/>
  <c r="C332" i="6"/>
  <c r="B332" i="6" s="1"/>
  <c r="C333" i="6"/>
  <c r="B333" i="6" s="1"/>
  <c r="C334" i="6"/>
  <c r="C335" i="6"/>
  <c r="B335" i="6" s="1"/>
  <c r="C336" i="6"/>
  <c r="B336" i="6" s="1"/>
  <c r="C337" i="6"/>
  <c r="B337" i="6" s="1"/>
  <c r="C338" i="6"/>
  <c r="B338" i="6" s="1"/>
  <c r="C339" i="6"/>
  <c r="B339" i="6" s="1"/>
  <c r="C340" i="6"/>
  <c r="B340" i="6" s="1"/>
  <c r="C341" i="6"/>
  <c r="B341" i="6" s="1"/>
  <c r="C342" i="6"/>
  <c r="B342" i="6" s="1"/>
  <c r="C343" i="6"/>
  <c r="B343" i="6" s="1"/>
  <c r="C344" i="6"/>
  <c r="B344" i="6" s="1"/>
  <c r="C345" i="6"/>
  <c r="B345" i="6" s="1"/>
  <c r="C346" i="6"/>
  <c r="B346" i="6" s="1"/>
  <c r="C347" i="6"/>
  <c r="B347" i="6" s="1"/>
  <c r="C348" i="6"/>
  <c r="B348" i="6" s="1"/>
  <c r="C349" i="6"/>
  <c r="B349" i="6" s="1"/>
  <c r="C350" i="6"/>
  <c r="B350" i="6" s="1"/>
  <c r="C351" i="6"/>
  <c r="B351" i="6" s="1"/>
  <c r="C352" i="6"/>
  <c r="B352" i="6" s="1"/>
  <c r="C353" i="6"/>
  <c r="B353" i="6" s="1"/>
  <c r="C354" i="6"/>
  <c r="B354" i="6" s="1"/>
  <c r="C355" i="6"/>
  <c r="B355" i="6" s="1"/>
  <c r="C356" i="6"/>
  <c r="B356" i="6" s="1"/>
  <c r="C357" i="6"/>
  <c r="B357" i="6" s="1"/>
  <c r="C358" i="6"/>
  <c r="B358" i="6" s="1"/>
  <c r="C359" i="6"/>
  <c r="B359" i="6" s="1"/>
  <c r="C360" i="6"/>
  <c r="B360" i="6" s="1"/>
  <c r="C361" i="6"/>
  <c r="B361" i="6" s="1"/>
  <c r="C362" i="6"/>
  <c r="B362" i="6" s="1"/>
  <c r="C363" i="6"/>
  <c r="B363" i="6" s="1"/>
  <c r="C364" i="6"/>
  <c r="B364" i="6" s="1"/>
  <c r="C365" i="6"/>
  <c r="B365" i="6" s="1"/>
  <c r="C366" i="6"/>
  <c r="B366" i="6" s="1"/>
  <c r="C367" i="6"/>
  <c r="B367" i="6" s="1"/>
  <c r="C368" i="6"/>
  <c r="B368" i="6" s="1"/>
  <c r="C369" i="6"/>
  <c r="B369" i="6" s="1"/>
  <c r="C370" i="6"/>
  <c r="B370" i="6" s="1"/>
  <c r="C371" i="6"/>
  <c r="B371" i="6" s="1"/>
  <c r="C372" i="6"/>
  <c r="B372" i="6" s="1"/>
  <c r="C373" i="6"/>
  <c r="B373" i="6" s="1"/>
  <c r="C374" i="6"/>
  <c r="B374" i="6" s="1"/>
  <c r="C375" i="6"/>
  <c r="B375" i="6" s="1"/>
  <c r="C376" i="6"/>
  <c r="B376" i="6" s="1"/>
  <c r="C377" i="6"/>
  <c r="B377" i="6" s="1"/>
  <c r="C378" i="6"/>
  <c r="B378" i="6" s="1"/>
  <c r="C379" i="6"/>
  <c r="B379" i="6" s="1"/>
  <c r="C380" i="6"/>
  <c r="B380" i="6" s="1"/>
  <c r="C381" i="6"/>
  <c r="B381" i="6" s="1"/>
  <c r="C382" i="6"/>
  <c r="B382" i="6" s="1"/>
  <c r="C383" i="6"/>
  <c r="B383" i="6" s="1"/>
  <c r="C384" i="6"/>
  <c r="B384" i="6" s="1"/>
  <c r="C385" i="6"/>
  <c r="B385" i="6" s="1"/>
  <c r="C386" i="6"/>
  <c r="B386" i="6" s="1"/>
  <c r="C387" i="6"/>
  <c r="B387" i="6" s="1"/>
  <c r="C388" i="6"/>
  <c r="B388" i="6" s="1"/>
  <c r="C389" i="6"/>
  <c r="B389" i="6" s="1"/>
  <c r="C390" i="6"/>
  <c r="B390" i="6" s="1"/>
  <c r="C391" i="6"/>
  <c r="B391" i="6" s="1"/>
  <c r="C392" i="6"/>
  <c r="B392" i="6" s="1"/>
  <c r="C393" i="6"/>
  <c r="B393" i="6" s="1"/>
  <c r="C394" i="6"/>
  <c r="B394" i="6" s="1"/>
  <c r="C395" i="6"/>
  <c r="B395" i="6" s="1"/>
  <c r="C396" i="6"/>
  <c r="B396" i="6" s="1"/>
  <c r="C397" i="6"/>
  <c r="B397" i="6" s="1"/>
  <c r="C398" i="6"/>
  <c r="B398" i="6" s="1"/>
  <c r="C399" i="6"/>
  <c r="B399" i="6" s="1"/>
  <c r="C400" i="6"/>
  <c r="B400" i="6" s="1"/>
  <c r="C401" i="6"/>
  <c r="B401" i="6" s="1"/>
  <c r="C402" i="6"/>
  <c r="B402" i="6" s="1"/>
  <c r="C403" i="6"/>
  <c r="B403" i="6" s="1"/>
  <c r="C404" i="6"/>
  <c r="B404" i="6" s="1"/>
  <c r="C405" i="6"/>
  <c r="B405" i="6" s="1"/>
  <c r="C406" i="6"/>
  <c r="B406" i="6" s="1"/>
  <c r="C407" i="6"/>
  <c r="B407" i="6" s="1"/>
  <c r="C408" i="6"/>
  <c r="B408" i="6" s="1"/>
  <c r="C409" i="6"/>
  <c r="B409" i="6" s="1"/>
  <c r="C410" i="6"/>
  <c r="B410" i="6" s="1"/>
  <c r="C411" i="6"/>
  <c r="B411" i="6" s="1"/>
  <c r="C412" i="6"/>
  <c r="B412" i="6" s="1"/>
  <c r="C413" i="6"/>
  <c r="B413" i="6" s="1"/>
  <c r="C414" i="6"/>
  <c r="B414" i="6" s="1"/>
  <c r="C415" i="6"/>
  <c r="B415" i="6" s="1"/>
  <c r="C416" i="6"/>
  <c r="B416" i="6" s="1"/>
  <c r="C417" i="6"/>
  <c r="B417" i="6" s="1"/>
  <c r="C418" i="6"/>
  <c r="B418" i="6" s="1"/>
  <c r="C419" i="6"/>
  <c r="B419" i="6" s="1"/>
  <c r="C420" i="6"/>
  <c r="B420" i="6" s="1"/>
  <c r="C421" i="6"/>
  <c r="B421" i="6" s="1"/>
  <c r="C422" i="6"/>
  <c r="B422" i="6" s="1"/>
  <c r="C423" i="6"/>
  <c r="B423" i="6" s="1"/>
  <c r="C424" i="6"/>
  <c r="B424" i="6" s="1"/>
  <c r="C425" i="6"/>
  <c r="B425" i="6" s="1"/>
  <c r="C426" i="6"/>
  <c r="B426" i="6" s="1"/>
  <c r="C427" i="6"/>
  <c r="B427" i="6" s="1"/>
  <c r="C428" i="6"/>
  <c r="B428" i="6" s="1"/>
  <c r="C429" i="6"/>
  <c r="B429" i="6" s="1"/>
  <c r="C430" i="6"/>
  <c r="B430" i="6" s="1"/>
  <c r="C431" i="6"/>
  <c r="B431" i="6" s="1"/>
  <c r="C432" i="6"/>
  <c r="B432" i="6" s="1"/>
  <c r="C433" i="6"/>
  <c r="B433" i="6" s="1"/>
  <c r="C434" i="6"/>
  <c r="B434" i="6" s="1"/>
  <c r="C435" i="6"/>
  <c r="B435" i="6" s="1"/>
  <c r="C436" i="6"/>
  <c r="B436" i="6" s="1"/>
  <c r="C437" i="6"/>
  <c r="B437" i="6" s="1"/>
  <c r="C438" i="6"/>
  <c r="B438" i="6" s="1"/>
  <c r="C439" i="6"/>
  <c r="B439" i="6" s="1"/>
  <c r="C440" i="6"/>
  <c r="B440" i="6" s="1"/>
  <c r="C441" i="6"/>
  <c r="B441" i="6" s="1"/>
  <c r="C442" i="6"/>
  <c r="B442" i="6" s="1"/>
  <c r="C443" i="6"/>
  <c r="B443" i="6" s="1"/>
  <c r="C444" i="6"/>
  <c r="B444" i="6" s="1"/>
  <c r="C445" i="6"/>
  <c r="B445" i="6" s="1"/>
  <c r="C446" i="6"/>
  <c r="B446" i="6" s="1"/>
  <c r="C447" i="6"/>
  <c r="B447" i="6" s="1"/>
  <c r="C448" i="6"/>
  <c r="B448" i="6" s="1"/>
  <c r="C449" i="6"/>
  <c r="B449" i="6" s="1"/>
  <c r="C450" i="6"/>
  <c r="B450" i="6" s="1"/>
  <c r="C451" i="6"/>
  <c r="B451" i="6" s="1"/>
  <c r="C452" i="6"/>
  <c r="B452" i="6" s="1"/>
  <c r="C453" i="6"/>
  <c r="B453" i="6" s="1"/>
  <c r="C454" i="6"/>
  <c r="B454" i="6" s="1"/>
  <c r="C455" i="6"/>
  <c r="B455" i="6" s="1"/>
  <c r="C456" i="6"/>
  <c r="B456" i="6" s="1"/>
  <c r="C457" i="6"/>
  <c r="B457" i="6" s="1"/>
  <c r="C458" i="6"/>
  <c r="B458" i="6" s="1"/>
  <c r="C459" i="6"/>
  <c r="B459" i="6" s="1"/>
  <c r="C460" i="6"/>
  <c r="B460" i="6" s="1"/>
  <c r="C461" i="6"/>
  <c r="B461" i="6" s="1"/>
  <c r="C462" i="6"/>
  <c r="B462" i="6" s="1"/>
  <c r="C463" i="6"/>
  <c r="B463" i="6" s="1"/>
  <c r="C464" i="6"/>
  <c r="B464" i="6" s="1"/>
  <c r="C465" i="6"/>
  <c r="B465" i="6" s="1"/>
  <c r="C466" i="6"/>
  <c r="B466" i="6" s="1"/>
  <c r="C467" i="6"/>
  <c r="B467" i="6" s="1"/>
  <c r="C468" i="6"/>
  <c r="B468" i="6" s="1"/>
  <c r="C469" i="6"/>
  <c r="B469" i="6" s="1"/>
  <c r="C470" i="6"/>
  <c r="B470" i="6" s="1"/>
  <c r="C471" i="6"/>
  <c r="B471" i="6" s="1"/>
  <c r="C472" i="6"/>
  <c r="B472" i="6" s="1"/>
  <c r="C473" i="6"/>
  <c r="B473" i="6" s="1"/>
  <c r="C474" i="6"/>
  <c r="B474" i="6" s="1"/>
  <c r="C475" i="6"/>
  <c r="B475" i="6" s="1"/>
  <c r="C476" i="6"/>
  <c r="B476" i="6" s="1"/>
  <c r="C477" i="6"/>
  <c r="B477" i="6" s="1"/>
  <c r="C478" i="6"/>
  <c r="B478" i="6" s="1"/>
  <c r="C479" i="6"/>
  <c r="B479" i="6" s="1"/>
  <c r="C480" i="6"/>
  <c r="B480" i="6" s="1"/>
  <c r="C481" i="6"/>
  <c r="B481" i="6" s="1"/>
  <c r="C482" i="6"/>
  <c r="B482" i="6" s="1"/>
  <c r="C483" i="6"/>
  <c r="B483" i="6" s="1"/>
  <c r="C484" i="6"/>
  <c r="B484" i="6" s="1"/>
  <c r="C485" i="6"/>
  <c r="B485" i="6" s="1"/>
  <c r="C486" i="6"/>
  <c r="B486" i="6" s="1"/>
  <c r="C487" i="6"/>
  <c r="B487" i="6" s="1"/>
  <c r="C488" i="6"/>
  <c r="B488" i="6" s="1"/>
  <c r="C489" i="6"/>
  <c r="B489" i="6" s="1"/>
  <c r="C490" i="6"/>
  <c r="B490" i="6" s="1"/>
  <c r="C491" i="6"/>
  <c r="B491" i="6" s="1"/>
  <c r="C492" i="6"/>
  <c r="B492" i="6" s="1"/>
  <c r="C493" i="6"/>
  <c r="B493" i="6" s="1"/>
  <c r="C494" i="6"/>
  <c r="B494" i="6" s="1"/>
  <c r="C495" i="6"/>
  <c r="B495" i="6" s="1"/>
  <c r="C496" i="6"/>
  <c r="B496" i="6" s="1"/>
  <c r="C497" i="6"/>
  <c r="B497" i="6" s="1"/>
  <c r="C498" i="6"/>
  <c r="B498" i="6" s="1"/>
  <c r="C499" i="6"/>
  <c r="B499" i="6" s="1"/>
  <c r="C500" i="6"/>
  <c r="B500" i="6" s="1"/>
  <c r="C501" i="6"/>
  <c r="B501" i="6" s="1"/>
  <c r="C502" i="6"/>
  <c r="B502" i="6" s="1"/>
  <c r="C503" i="6"/>
  <c r="B503" i="6" s="1"/>
  <c r="C504" i="6"/>
  <c r="B504" i="6" s="1"/>
  <c r="C505" i="6"/>
  <c r="B505" i="6" s="1"/>
  <c r="C506" i="6"/>
  <c r="B506" i="6" s="1"/>
  <c r="C507" i="6"/>
  <c r="B507" i="6" s="1"/>
  <c r="C508" i="6"/>
  <c r="B508" i="6" s="1"/>
  <c r="C509" i="6"/>
  <c r="B509" i="6" s="1"/>
  <c r="C510" i="6"/>
  <c r="B510" i="6" s="1"/>
  <c r="C511" i="6"/>
  <c r="B511" i="6" s="1"/>
  <c r="C512" i="6"/>
  <c r="B512" i="6" s="1"/>
  <c r="C513" i="6"/>
  <c r="B513" i="6" s="1"/>
  <c r="C514" i="6"/>
  <c r="B514" i="6" s="1"/>
  <c r="C515" i="6"/>
  <c r="B515" i="6" s="1"/>
  <c r="C516" i="6"/>
  <c r="B516" i="6" s="1"/>
  <c r="C517" i="6"/>
  <c r="B517" i="6" s="1"/>
  <c r="C518" i="6"/>
  <c r="B518" i="6" s="1"/>
  <c r="C519" i="6"/>
  <c r="B519" i="6" s="1"/>
  <c r="C520" i="6"/>
  <c r="B520" i="6" s="1"/>
  <c r="C521" i="6"/>
  <c r="B521" i="6" s="1"/>
  <c r="C522" i="6"/>
  <c r="C523" i="6"/>
  <c r="B523" i="6" s="1"/>
  <c r="C524" i="6"/>
  <c r="B524" i="6" s="1"/>
  <c r="C525" i="6"/>
  <c r="B525" i="6" s="1"/>
  <c r="C526" i="6"/>
  <c r="B526" i="6" s="1"/>
  <c r="C527" i="6"/>
  <c r="B527" i="6" s="1"/>
  <c r="C528" i="6"/>
  <c r="B528" i="6" s="1"/>
  <c r="C529" i="6"/>
  <c r="B529" i="6" s="1"/>
  <c r="C530" i="6"/>
  <c r="B530" i="6" s="1"/>
  <c r="C531" i="6"/>
  <c r="B531" i="6" s="1"/>
  <c r="C532" i="6"/>
  <c r="B532" i="6" s="1"/>
  <c r="C533" i="6"/>
  <c r="B533" i="6" s="1"/>
  <c r="C534" i="6"/>
  <c r="B534" i="6" s="1"/>
  <c r="C535" i="6"/>
  <c r="B535" i="6" s="1"/>
  <c r="C536" i="6"/>
  <c r="B536" i="6" s="1"/>
  <c r="C537" i="6"/>
  <c r="B537" i="6" s="1"/>
  <c r="C538" i="6"/>
  <c r="B538" i="6" s="1"/>
  <c r="C539" i="6"/>
  <c r="B539" i="6" s="1"/>
  <c r="C540" i="6"/>
  <c r="B540" i="6" s="1"/>
  <c r="C541" i="6"/>
  <c r="B541" i="6" s="1"/>
  <c r="C542" i="6"/>
  <c r="B542" i="6" s="1"/>
  <c r="C543" i="6"/>
  <c r="B543" i="6" s="1"/>
  <c r="C544" i="6"/>
  <c r="B544" i="6" s="1"/>
  <c r="C545" i="6"/>
  <c r="B545" i="6" s="1"/>
  <c r="C546" i="6"/>
  <c r="B546" i="6" s="1"/>
  <c r="C547" i="6"/>
  <c r="B547" i="6" s="1"/>
  <c r="C548" i="6"/>
  <c r="B548" i="6" s="1"/>
  <c r="C549" i="6"/>
  <c r="B549" i="6" s="1"/>
  <c r="C550" i="6"/>
  <c r="B550" i="6" s="1"/>
  <c r="C551" i="6"/>
  <c r="B551" i="6" s="1"/>
  <c r="C552" i="6"/>
  <c r="B552" i="6" s="1"/>
  <c r="C553" i="6"/>
  <c r="B553" i="6" s="1"/>
  <c r="C554" i="6"/>
  <c r="B554" i="6" s="1"/>
  <c r="C555" i="6"/>
  <c r="B555" i="6" s="1"/>
  <c r="C556" i="6"/>
  <c r="B556" i="6" s="1"/>
  <c r="C557" i="6"/>
  <c r="B557" i="6" s="1"/>
  <c r="C558" i="6"/>
  <c r="B558" i="6" s="1"/>
  <c r="C559" i="6"/>
  <c r="B559" i="6" s="1"/>
  <c r="C560" i="6"/>
  <c r="B560" i="6" s="1"/>
  <c r="C561" i="6"/>
  <c r="B561" i="6" s="1"/>
  <c r="C562" i="6"/>
  <c r="B562" i="6" s="1"/>
  <c r="C563" i="6"/>
  <c r="B563" i="6" s="1"/>
  <c r="C564" i="6"/>
  <c r="B564" i="6" s="1"/>
  <c r="C565" i="6"/>
  <c r="B565" i="6" s="1"/>
  <c r="C566" i="6"/>
  <c r="B566" i="6" s="1"/>
  <c r="C567" i="6"/>
  <c r="B567" i="6" s="1"/>
  <c r="C568" i="6"/>
  <c r="B568" i="6" s="1"/>
  <c r="C569" i="6"/>
  <c r="B569" i="6" s="1"/>
  <c r="C570" i="6"/>
  <c r="B570" i="6" s="1"/>
  <c r="C571" i="6"/>
  <c r="B571" i="6" s="1"/>
  <c r="C572" i="6"/>
  <c r="B572" i="6" s="1"/>
  <c r="C573" i="6"/>
  <c r="B573" i="6" s="1"/>
  <c r="C574" i="6"/>
  <c r="B574" i="6" s="1"/>
  <c r="C575" i="6"/>
  <c r="B575" i="6" s="1"/>
  <c r="C576" i="6"/>
  <c r="B576" i="6" s="1"/>
  <c r="C577" i="6"/>
  <c r="B577" i="6" s="1"/>
  <c r="C578" i="6"/>
  <c r="B578" i="6" s="1"/>
  <c r="C579" i="6"/>
  <c r="B579" i="6" s="1"/>
  <c r="C580" i="6"/>
  <c r="B580" i="6" s="1"/>
  <c r="C581" i="6"/>
  <c r="B581" i="6" s="1"/>
  <c r="C582" i="6"/>
  <c r="B582" i="6" s="1"/>
  <c r="C583" i="6"/>
  <c r="B583" i="6" s="1"/>
  <c r="C584" i="6"/>
  <c r="B584" i="6" s="1"/>
  <c r="C585" i="6"/>
  <c r="B585" i="6" s="1"/>
  <c r="C586" i="6"/>
  <c r="B586" i="6" s="1"/>
  <c r="C587" i="6"/>
  <c r="B587" i="6" s="1"/>
  <c r="C588" i="6"/>
  <c r="B588" i="6" s="1"/>
  <c r="C589" i="6"/>
  <c r="B589" i="6" s="1"/>
  <c r="C590" i="6"/>
  <c r="B590" i="6" s="1"/>
  <c r="C591" i="6"/>
  <c r="B591" i="6" s="1"/>
  <c r="C592" i="6"/>
  <c r="B592" i="6" s="1"/>
  <c r="C593" i="6"/>
  <c r="B593" i="6" s="1"/>
  <c r="C594" i="6"/>
  <c r="B594" i="6" s="1"/>
  <c r="C595" i="6"/>
  <c r="B595" i="6" s="1"/>
  <c r="C596" i="6"/>
  <c r="B596" i="6" s="1"/>
  <c r="C597" i="6"/>
  <c r="B597" i="6" s="1"/>
  <c r="C598" i="6"/>
  <c r="B598" i="6" s="1"/>
  <c r="C599" i="6"/>
  <c r="B599" i="6" s="1"/>
  <c r="A584" i="6"/>
  <c r="E584" i="6" s="1"/>
  <c r="A376" i="6"/>
  <c r="E376" i="6" s="1"/>
  <c r="A368" i="6"/>
  <c r="E368" i="6" s="1"/>
  <c r="A360" i="6"/>
  <c r="E360" i="6" s="1"/>
  <c r="A344" i="6"/>
  <c r="E344" i="6" s="1"/>
  <c r="A304" i="6"/>
  <c r="E304" i="6" s="1"/>
  <c r="A598" i="6"/>
  <c r="E598" i="6" s="1"/>
  <c r="A591" i="6"/>
  <c r="E591" i="6" s="1"/>
  <c r="A585" i="6"/>
  <c r="E585" i="6" s="1"/>
  <c r="A583" i="6"/>
  <c r="E583" i="6" s="1"/>
  <c r="A577" i="6"/>
  <c r="E577" i="6" s="1"/>
  <c r="A574" i="6"/>
  <c r="E574" i="6" s="1"/>
  <c r="A567" i="6"/>
  <c r="E567" i="6" s="1"/>
  <c r="A559" i="6"/>
  <c r="E559" i="6" s="1"/>
  <c r="A553" i="6"/>
  <c r="E553" i="6" s="1"/>
  <c r="A550" i="6"/>
  <c r="E550" i="6" s="1"/>
  <c r="A545" i="6"/>
  <c r="E545" i="6" s="1"/>
  <c r="A542" i="6"/>
  <c r="E542" i="6" s="1"/>
  <c r="A535" i="6"/>
  <c r="E535" i="6" s="1"/>
  <c r="A534" i="6"/>
  <c r="E534" i="6" s="1"/>
  <c r="A529" i="6"/>
  <c r="E529" i="6" s="1"/>
  <c r="A527" i="6"/>
  <c r="E527" i="6" s="1"/>
  <c r="A526" i="6"/>
  <c r="E526" i="6" s="1"/>
  <c r="A521" i="6"/>
  <c r="E521" i="6" s="1"/>
  <c r="A518" i="6"/>
  <c r="E518" i="6" s="1"/>
  <c r="A510" i="6"/>
  <c r="E510" i="6" s="1"/>
  <c r="A503" i="6"/>
  <c r="E503" i="6" s="1"/>
  <c r="A497" i="6"/>
  <c r="E497" i="6" s="1"/>
  <c r="A494" i="6"/>
  <c r="E494" i="6" s="1"/>
  <c r="A489" i="6"/>
  <c r="E489" i="6" s="1"/>
  <c r="A486" i="6"/>
  <c r="E486" i="6" s="1"/>
  <c r="A481" i="6"/>
  <c r="E481" i="6" s="1"/>
  <c r="A478" i="6"/>
  <c r="E478" i="6" s="1"/>
  <c r="A473" i="6"/>
  <c r="E473" i="6" s="1"/>
  <c r="A471" i="6"/>
  <c r="E471" i="6" s="1"/>
  <c r="A470" i="6"/>
  <c r="E470" i="6" s="1"/>
  <c r="A465" i="6"/>
  <c r="E465" i="6" s="1"/>
  <c r="A463" i="6"/>
  <c r="E463" i="6" s="1"/>
  <c r="A462" i="6"/>
  <c r="E462" i="6" s="1"/>
  <c r="A457" i="6"/>
  <c r="E457" i="6" s="1"/>
  <c r="A454" i="6"/>
  <c r="E454" i="6" s="1"/>
  <c r="A449" i="6"/>
  <c r="E449" i="6" s="1"/>
  <c r="A446" i="6"/>
  <c r="E446" i="6" s="1"/>
  <c r="A439" i="6"/>
  <c r="E439" i="6" s="1"/>
  <c r="A433" i="6"/>
  <c r="E433" i="6" s="1"/>
  <c r="A430" i="6"/>
  <c r="E430" i="6" s="1"/>
  <c r="A423" i="6"/>
  <c r="E423" i="6" s="1"/>
  <c r="A417" i="6"/>
  <c r="E417" i="6" s="1"/>
  <c r="A414" i="6"/>
  <c r="E414" i="6" s="1"/>
  <c r="A407" i="6"/>
  <c r="E407" i="6" s="1"/>
  <c r="A401" i="6"/>
  <c r="E401" i="6" s="1"/>
  <c r="A398" i="6"/>
  <c r="E398" i="6" s="1"/>
  <c r="A393" i="6"/>
  <c r="E393" i="6" s="1"/>
  <c r="A391" i="6"/>
  <c r="E391" i="6" s="1"/>
  <c r="A390" i="6"/>
  <c r="E390" i="6" s="1"/>
  <c r="A385" i="6"/>
  <c r="E385" i="6" s="1"/>
  <c r="A383" i="6"/>
  <c r="E383" i="6" s="1"/>
  <c r="A382" i="6"/>
  <c r="E382" i="6" s="1"/>
  <c r="A375" i="6"/>
  <c r="E375" i="6" s="1"/>
  <c r="A367" i="6"/>
  <c r="E367" i="6" s="1"/>
  <c r="A366" i="6"/>
  <c r="E366" i="6" s="1"/>
  <c r="A359" i="6"/>
  <c r="E359" i="6" s="1"/>
  <c r="A358" i="6"/>
  <c r="E358" i="6" s="1"/>
  <c r="A351" i="6"/>
  <c r="E351" i="6" s="1"/>
  <c r="A343" i="6"/>
  <c r="E343" i="6" s="1"/>
  <c r="A335" i="6"/>
  <c r="E335" i="6" s="1"/>
  <c r="A327" i="6"/>
  <c r="E327" i="6" s="1"/>
  <c r="A319" i="6"/>
  <c r="E319" i="6" s="1"/>
  <c r="A311" i="6"/>
  <c r="E311" i="6" s="1"/>
  <c r="A303" i="6"/>
  <c r="E303" i="6" s="1"/>
  <c r="A295" i="6"/>
  <c r="E295" i="6" s="1"/>
  <c r="A287" i="6"/>
  <c r="E287" i="6" s="1"/>
  <c r="A280" i="6"/>
  <c r="E280" i="6" s="1"/>
  <c r="A271" i="6"/>
  <c r="E271" i="6" s="1"/>
  <c r="A255" i="6"/>
  <c r="E255" i="6" s="1"/>
  <c r="A191" i="6"/>
  <c r="E191" i="6" s="1"/>
  <c r="E12" i="1" l="1"/>
  <c r="E26" i="1"/>
  <c r="E25" i="1"/>
  <c r="E8" i="1"/>
  <c r="E17" i="1"/>
  <c r="E18" i="1"/>
  <c r="E16" i="1"/>
  <c r="E11" i="1"/>
  <c r="E10" i="1"/>
  <c r="E9" i="1"/>
  <c r="E14" i="1"/>
  <c r="E121" i="1"/>
  <c r="E40" i="1"/>
  <c r="E122" i="1"/>
  <c r="E93" i="1"/>
  <c r="E113" i="1"/>
  <c r="E28" i="1"/>
  <c r="E21" i="1"/>
  <c r="E112" i="1"/>
  <c r="E107" i="1"/>
  <c r="E30" i="1"/>
  <c r="E68" i="1"/>
  <c r="E119" i="1"/>
  <c r="E106" i="1"/>
  <c r="E55" i="1"/>
  <c r="E105" i="1"/>
  <c r="E102" i="1"/>
  <c r="E39" i="1"/>
  <c r="E114" i="1"/>
  <c r="E89" i="1"/>
  <c r="E104" i="1"/>
  <c r="E45" i="1"/>
  <c r="E111" i="1"/>
  <c r="E41" i="1"/>
  <c r="E94" i="1"/>
  <c r="E32" i="1"/>
  <c r="E85" i="1"/>
  <c r="E116" i="1"/>
  <c r="E99" i="1"/>
  <c r="E31" i="1"/>
  <c r="E90" i="1"/>
  <c r="E81" i="1"/>
  <c r="E5" i="1"/>
  <c r="E98" i="1"/>
  <c r="E43" i="1"/>
  <c r="E96" i="1"/>
  <c r="E97" i="1"/>
  <c r="E103" i="1"/>
  <c r="E33" i="1"/>
  <c r="E86" i="1"/>
  <c r="E22" i="1"/>
  <c r="E77" i="1"/>
  <c r="E100" i="1"/>
  <c r="E91" i="1"/>
  <c r="E124" i="1"/>
  <c r="E58" i="1"/>
  <c r="E73" i="1"/>
  <c r="E108" i="1"/>
  <c r="E82" i="1"/>
  <c r="E35" i="1"/>
  <c r="E88" i="1"/>
  <c r="E42" i="1"/>
  <c r="E95" i="1"/>
  <c r="E23" i="1"/>
  <c r="E78" i="1"/>
  <c r="E6" i="1"/>
  <c r="E69" i="1"/>
  <c r="E76" i="1"/>
  <c r="E83" i="1"/>
  <c r="E92" i="1"/>
  <c r="E36" i="1"/>
  <c r="E65" i="1"/>
  <c r="E84" i="1"/>
  <c r="E74" i="1"/>
  <c r="E27" i="1"/>
  <c r="E80" i="1"/>
  <c r="E34" i="1"/>
  <c r="E87" i="1"/>
  <c r="E7" i="1"/>
  <c r="E70" i="1"/>
  <c r="E125" i="1"/>
  <c r="E61" i="1"/>
  <c r="E20" i="1"/>
  <c r="E75" i="1"/>
  <c r="E60" i="1"/>
  <c r="E15" i="1"/>
  <c r="E57" i="1"/>
  <c r="E38" i="1"/>
  <c r="E66" i="1"/>
  <c r="E72" i="1"/>
  <c r="E24" i="1"/>
  <c r="E79" i="1"/>
  <c r="E126" i="1"/>
  <c r="E62" i="1"/>
  <c r="E117" i="1"/>
  <c r="E53" i="1"/>
  <c r="E131" i="1"/>
  <c r="E67" i="1"/>
  <c r="E46" i="1"/>
  <c r="E129" i="1"/>
  <c r="E49" i="1"/>
  <c r="E37" i="1"/>
  <c r="E50" i="1"/>
  <c r="E128" i="1"/>
  <c r="E64" i="1"/>
  <c r="E13" i="1"/>
  <c r="E71" i="1"/>
  <c r="E118" i="1"/>
  <c r="E54" i="1"/>
  <c r="E109" i="1"/>
  <c r="E52" i="1"/>
  <c r="E123" i="1"/>
  <c r="E59" i="1"/>
  <c r="E29" i="1"/>
  <c r="E19" i="1"/>
  <c r="E44" i="1"/>
  <c r="E120" i="1"/>
  <c r="E56" i="1"/>
  <c r="E127" i="1"/>
  <c r="E63" i="1"/>
  <c r="E110" i="1"/>
  <c r="E48" i="1"/>
  <c r="E101" i="1"/>
  <c r="E47" i="1"/>
  <c r="E115" i="1"/>
  <c r="E51" i="1"/>
  <c r="E130" i="1"/>
  <c r="A415" i="6"/>
  <c r="E415" i="6" s="1"/>
  <c r="A495" i="6"/>
  <c r="E495" i="6" s="1"/>
  <c r="A566" i="6"/>
  <c r="E566" i="6" s="1"/>
  <c r="A288" i="6"/>
  <c r="E288" i="6" s="1"/>
  <c r="A576" i="6"/>
  <c r="E576" i="6" s="1"/>
  <c r="A477" i="6"/>
  <c r="E477" i="6" s="1"/>
  <c r="A461" i="6"/>
  <c r="E461" i="6" s="1"/>
  <c r="A312" i="6"/>
  <c r="E312" i="6" s="1"/>
  <c r="A479" i="6"/>
  <c r="E479" i="6" s="1"/>
  <c r="A336" i="6"/>
  <c r="E336" i="6" s="1"/>
  <c r="A525" i="6"/>
  <c r="E525" i="6" s="1"/>
  <c r="A590" i="6"/>
  <c r="E590" i="6" s="1"/>
  <c r="A437" i="6"/>
  <c r="E437" i="6" s="1"/>
  <c r="A469" i="6"/>
  <c r="E469" i="6" s="1"/>
  <c r="A485" i="6"/>
  <c r="E485" i="6" s="1"/>
  <c r="A501" i="6"/>
  <c r="E501" i="6" s="1"/>
  <c r="A419" i="6"/>
  <c r="E419" i="6" s="1"/>
  <c r="A533" i="6"/>
  <c r="E533" i="6" s="1"/>
  <c r="A557" i="6"/>
  <c r="E557" i="6" s="1"/>
  <c r="A581" i="6"/>
  <c r="E581" i="6" s="1"/>
  <c r="A573" i="6"/>
  <c r="E573" i="6" s="1"/>
  <c r="A397" i="6"/>
  <c r="E397" i="6" s="1"/>
  <c r="A421" i="6"/>
  <c r="E421" i="6" s="1"/>
  <c r="A517" i="6"/>
  <c r="E517" i="6" s="1"/>
  <c r="A558" i="6"/>
  <c r="E558" i="6" s="1"/>
  <c r="A582" i="6"/>
  <c r="E582" i="6" s="1"/>
  <c r="A389" i="6"/>
  <c r="E389" i="6" s="1"/>
  <c r="A549" i="6"/>
  <c r="E549" i="6" s="1"/>
  <c r="A493" i="6"/>
  <c r="E493" i="6" s="1"/>
  <c r="A14" i="6"/>
  <c r="E14" i="6" s="1"/>
  <c r="B223" i="6"/>
  <c r="A223" i="6"/>
  <c r="E223" i="6" s="1"/>
  <c r="A113" i="6"/>
  <c r="E113" i="6" s="1"/>
  <c r="A199" i="6"/>
  <c r="E199" i="6" s="1"/>
  <c r="A216" i="6"/>
  <c r="E216" i="6" s="1"/>
  <c r="B198" i="6"/>
  <c r="A198" i="6"/>
  <c r="E198" i="6" s="1"/>
  <c r="B102" i="6"/>
  <c r="A102" i="6"/>
  <c r="A185" i="6"/>
  <c r="E185" i="6" s="1"/>
  <c r="B103" i="6"/>
  <c r="A103" i="6"/>
  <c r="B204" i="6"/>
  <c r="A204" i="6"/>
  <c r="E204" i="6" s="1"/>
  <c r="B101" i="6"/>
  <c r="A101" i="6"/>
  <c r="E101" i="6" s="1"/>
  <c r="B246" i="6"/>
  <c r="A246" i="6"/>
  <c r="E246" i="6" s="1"/>
  <c r="B52" i="6"/>
  <c r="A52" i="6"/>
  <c r="B38" i="6"/>
  <c r="A38" i="6"/>
  <c r="A36" i="6"/>
  <c r="E36" i="6" s="1"/>
  <c r="A193" i="6"/>
  <c r="E193" i="6" s="1"/>
  <c r="A44" i="6"/>
  <c r="E44" i="6" s="1"/>
  <c r="B6" i="6"/>
  <c r="A6" i="6"/>
  <c r="E6" i="6" s="1"/>
  <c r="B28" i="6"/>
  <c r="A28" i="6"/>
  <c r="B94" i="6"/>
  <c r="A94" i="6"/>
  <c r="E94" i="6" s="1"/>
  <c r="B71" i="6"/>
  <c r="A71" i="6"/>
  <c r="B66" i="6"/>
  <c r="A66" i="6"/>
  <c r="B63" i="6"/>
  <c r="A63" i="6"/>
  <c r="B70" i="6"/>
  <c r="A70" i="6"/>
  <c r="E70" i="6" s="1"/>
  <c r="B30" i="6"/>
  <c r="A30" i="6"/>
  <c r="B17" i="6"/>
  <c r="A17" i="6"/>
  <c r="E17" i="6" s="1"/>
  <c r="A20" i="6"/>
  <c r="E20" i="6" s="1"/>
  <c r="A47" i="6"/>
  <c r="E47" i="6" s="1"/>
  <c r="A95" i="6"/>
  <c r="E95" i="6" s="1"/>
  <c r="A39" i="6"/>
  <c r="E39" i="6" s="1"/>
  <c r="A55" i="6"/>
  <c r="E55" i="6" s="1"/>
  <c r="A31" i="6"/>
  <c r="E31" i="6" s="1"/>
  <c r="A65" i="6"/>
  <c r="E65" i="6" s="1"/>
  <c r="A40" i="6"/>
  <c r="E40" i="6" s="1"/>
  <c r="B88" i="6"/>
  <c r="A88" i="6"/>
  <c r="E88" i="6" s="1"/>
  <c r="B87" i="6"/>
  <c r="A87" i="6"/>
  <c r="E87" i="6" s="1"/>
  <c r="B79" i="6"/>
  <c r="A79" i="6"/>
  <c r="B82" i="6"/>
  <c r="A82" i="6"/>
  <c r="E82" i="6" s="1"/>
  <c r="A23" i="6"/>
  <c r="E23" i="6" s="1"/>
  <c r="A74" i="6"/>
  <c r="E74" i="6" s="1"/>
  <c r="B86" i="6"/>
  <c r="A86" i="6"/>
  <c r="B78" i="6"/>
  <c r="A78" i="6"/>
  <c r="E78" i="6" s="1"/>
  <c r="B85" i="6"/>
  <c r="A85" i="6"/>
  <c r="E85" i="6" s="1"/>
  <c r="A32" i="6"/>
  <c r="E32" i="6" s="1"/>
  <c r="B92" i="6"/>
  <c r="A92" i="6"/>
  <c r="E92" i="6" s="1"/>
  <c r="B84" i="6"/>
  <c r="A84" i="6"/>
  <c r="B90" i="6"/>
  <c r="A90" i="6"/>
  <c r="E90" i="6" s="1"/>
  <c r="B89" i="6"/>
  <c r="A89" i="6"/>
  <c r="A58" i="6"/>
  <c r="E58" i="6" s="1"/>
  <c r="A48" i="6"/>
  <c r="E48" i="6" s="1"/>
  <c r="B83" i="6"/>
  <c r="A83" i="6"/>
  <c r="A45" i="6"/>
  <c r="B45" i="6"/>
  <c r="A9" i="6"/>
  <c r="B9" i="6"/>
  <c r="A10" i="6"/>
  <c r="B10" i="6"/>
  <c r="A575" i="6"/>
  <c r="E575" i="6" s="1"/>
  <c r="A334" i="6"/>
  <c r="E334" i="6" s="1"/>
  <c r="B334" i="6"/>
  <c r="A326" i="6"/>
  <c r="E326" i="6" s="1"/>
  <c r="B326" i="6"/>
  <c r="A310" i="6"/>
  <c r="E310" i="6" s="1"/>
  <c r="B310" i="6"/>
  <c r="A294" i="6"/>
  <c r="E294" i="6" s="1"/>
  <c r="B294" i="6"/>
  <c r="A278" i="6"/>
  <c r="E278" i="6" s="1"/>
  <c r="B278" i="6"/>
  <c r="A262" i="6"/>
  <c r="E262" i="6" s="1"/>
  <c r="B262" i="6"/>
  <c r="A230" i="6"/>
  <c r="E230" i="6" s="1"/>
  <c r="B230" i="6"/>
  <c r="A222" i="6"/>
  <c r="E222" i="6" s="1"/>
  <c r="B222" i="6"/>
  <c r="A190" i="6"/>
  <c r="E190" i="6" s="1"/>
  <c r="B190" i="6"/>
  <c r="A182" i="6"/>
  <c r="E182" i="6" s="1"/>
  <c r="B182" i="6"/>
  <c r="A93" i="6"/>
  <c r="E93" i="6" s="1"/>
  <c r="B93" i="6"/>
  <c r="A77" i="6"/>
  <c r="E77" i="6" s="1"/>
  <c r="B77" i="6"/>
  <c r="A61" i="6"/>
  <c r="B61" i="6"/>
  <c r="A27" i="6"/>
  <c r="B27" i="6"/>
  <c r="A18" i="6"/>
  <c r="E18" i="6" s="1"/>
  <c r="B18" i="6"/>
  <c r="A50" i="6"/>
  <c r="E50" i="6" s="1"/>
  <c r="B50" i="6"/>
  <c r="B91" i="6"/>
  <c r="E91" i="6" s="1"/>
  <c r="A41" i="6"/>
  <c r="B41" i="6"/>
  <c r="A33" i="6"/>
  <c r="B33" i="6"/>
  <c r="B5" i="6"/>
  <c r="A5" i="6"/>
  <c r="E5" i="6" s="1"/>
  <c r="A26" i="6"/>
  <c r="B26" i="6"/>
  <c r="A522" i="6"/>
  <c r="E522" i="6" s="1"/>
  <c r="B522" i="6"/>
  <c r="A282" i="6"/>
  <c r="E282" i="6" s="1"/>
  <c r="B282" i="6"/>
  <c r="A266" i="6"/>
  <c r="E266" i="6" s="1"/>
  <c r="B266" i="6"/>
  <c r="A218" i="6"/>
  <c r="E218" i="6" s="1"/>
  <c r="B218" i="6"/>
  <c r="A106" i="6"/>
  <c r="B106" i="6"/>
  <c r="B81" i="6"/>
  <c r="E81" i="6" s="1"/>
  <c r="A13" i="6"/>
  <c r="E13" i="6" s="1"/>
  <c r="B13" i="6"/>
  <c r="B80" i="6"/>
  <c r="E80" i="6" s="1"/>
  <c r="A37" i="6"/>
  <c r="B37" i="6"/>
  <c r="A596" i="6"/>
  <c r="E596" i="6" s="1"/>
  <c r="A588" i="6"/>
  <c r="E588" i="6" s="1"/>
  <c r="A500" i="6"/>
  <c r="E500" i="6" s="1"/>
  <c r="A412" i="6"/>
  <c r="E412" i="6" s="1"/>
  <c r="A404" i="6"/>
  <c r="E404" i="6" s="1"/>
  <c r="A396" i="6"/>
  <c r="E396" i="6" s="1"/>
  <c r="A388" i="6"/>
  <c r="E388" i="6" s="1"/>
  <c r="A372" i="6"/>
  <c r="E372" i="6" s="1"/>
  <c r="A364" i="6"/>
  <c r="E364" i="6" s="1"/>
  <c r="A356" i="6"/>
  <c r="E356" i="6" s="1"/>
  <c r="A348" i="6"/>
  <c r="E348" i="6" s="1"/>
  <c r="A324" i="6"/>
  <c r="E324" i="6" s="1"/>
  <c r="A300" i="6"/>
  <c r="E300" i="6" s="1"/>
  <c r="A268" i="6"/>
  <c r="E268" i="6" s="1"/>
  <c r="A260" i="6"/>
  <c r="E260" i="6" s="1"/>
  <c r="A252" i="6"/>
  <c r="E252" i="6" s="1"/>
  <c r="A244" i="6"/>
  <c r="E244" i="6" s="1"/>
  <c r="A228" i="6"/>
  <c r="E228" i="6" s="1"/>
  <c r="A220" i="6"/>
  <c r="E220" i="6" s="1"/>
  <c r="A196" i="6"/>
  <c r="E196" i="6" s="1"/>
  <c r="A562" i="6"/>
  <c r="E562" i="6" s="1"/>
  <c r="A483" i="6"/>
  <c r="E483" i="6" s="1"/>
  <c r="A475" i="6"/>
  <c r="E475" i="6" s="1"/>
  <c r="A467" i="6"/>
  <c r="E467" i="6" s="1"/>
  <c r="A459" i="6"/>
  <c r="E459" i="6" s="1"/>
  <c r="A387" i="6"/>
  <c r="E387" i="6" s="1"/>
  <c r="A299" i="6"/>
  <c r="E299" i="6" s="1"/>
  <c r="A275" i="6"/>
  <c r="E275" i="6" s="1"/>
  <c r="A235" i="6"/>
  <c r="E235" i="6" s="1"/>
  <c r="A195" i="6"/>
  <c r="E195" i="6" s="1"/>
  <c r="A594" i="6"/>
  <c r="E594" i="6" s="1"/>
  <c r="A586" i="6"/>
  <c r="E586" i="6" s="1"/>
  <c r="A570" i="6"/>
  <c r="E570" i="6" s="1"/>
  <c r="A514" i="6"/>
  <c r="E514" i="6" s="1"/>
  <c r="A474" i="6"/>
  <c r="E474" i="6" s="1"/>
  <c r="A458" i="6"/>
  <c r="E458" i="6" s="1"/>
  <c r="A450" i="6"/>
  <c r="E450" i="6" s="1"/>
  <c r="A410" i="6"/>
  <c r="E410" i="6" s="1"/>
  <c r="A394" i="6"/>
  <c r="E394" i="6" s="1"/>
  <c r="A386" i="6"/>
  <c r="E386" i="6" s="1"/>
  <c r="A378" i="6"/>
  <c r="E378" i="6" s="1"/>
  <c r="A370" i="6"/>
  <c r="E370" i="6" s="1"/>
  <c r="A354" i="6"/>
  <c r="E354" i="6" s="1"/>
  <c r="A346" i="6"/>
  <c r="E346" i="6" s="1"/>
  <c r="A314" i="6"/>
  <c r="E314" i="6" s="1"/>
  <c r="A298" i="6"/>
  <c r="E298" i="6" s="1"/>
  <c r="A250" i="6"/>
  <c r="E250" i="6" s="1"/>
  <c r="A599" i="6"/>
  <c r="E599" i="6" s="1"/>
  <c r="A292" i="6"/>
  <c r="E292" i="6" s="1"/>
  <c r="A316" i="6"/>
  <c r="E316" i="6" s="1"/>
  <c r="A340" i="6"/>
  <c r="E340" i="6" s="1"/>
  <c r="A516" i="6"/>
  <c r="E516" i="6" s="1"/>
  <c r="A556" i="6"/>
  <c r="E556" i="6" s="1"/>
  <c r="A524" i="6"/>
  <c r="E524" i="6" s="1"/>
  <c r="A564" i="6"/>
  <c r="E564" i="6" s="1"/>
  <c r="A380" i="6"/>
  <c r="E380" i="6" s="1"/>
  <c r="A572" i="6"/>
  <c r="E572" i="6" s="1"/>
  <c r="A188" i="6"/>
  <c r="E188" i="6" s="1"/>
  <c r="A212" i="6"/>
  <c r="E212" i="6" s="1"/>
  <c r="A284" i="6"/>
  <c r="E284" i="6" s="1"/>
  <c r="A531" i="6"/>
  <c r="E531" i="6" s="1"/>
  <c r="A276" i="6"/>
  <c r="E276" i="6" s="1"/>
  <c r="A532" i="6"/>
  <c r="E532" i="6" s="1"/>
  <c r="A492" i="6"/>
  <c r="E492" i="6" s="1"/>
  <c r="A580" i="6"/>
  <c r="E580" i="6" s="1"/>
  <c r="A595" i="6"/>
  <c r="E595" i="6" s="1"/>
  <c r="C97" i="6"/>
  <c r="B97" i="6" s="1"/>
  <c r="A99" i="6"/>
  <c r="E99" i="6" s="1"/>
  <c r="A219" i="6"/>
  <c r="E219" i="6" s="1"/>
  <c r="A227" i="6"/>
  <c r="E227" i="6" s="1"/>
  <c r="A267" i="6"/>
  <c r="E267" i="6" s="1"/>
  <c r="A379" i="6"/>
  <c r="E379" i="6" s="1"/>
  <c r="A579" i="6"/>
  <c r="E579" i="6" s="1"/>
  <c r="A67" i="6"/>
  <c r="E67" i="6" s="1"/>
  <c r="A187" i="6"/>
  <c r="E187" i="6" s="1"/>
  <c r="A323" i="6"/>
  <c r="E323" i="6" s="1"/>
  <c r="A339" i="6"/>
  <c r="E339" i="6" s="1"/>
  <c r="A523" i="6"/>
  <c r="E523" i="6" s="1"/>
  <c r="A555" i="6"/>
  <c r="E555" i="6" s="1"/>
  <c r="A35" i="6"/>
  <c r="E35" i="6" s="1"/>
  <c r="A75" i="6"/>
  <c r="E75" i="6" s="1"/>
  <c r="A107" i="6"/>
  <c r="E107" i="6" s="1"/>
  <c r="A203" i="6"/>
  <c r="E203" i="6" s="1"/>
  <c r="A259" i="6"/>
  <c r="E259" i="6" s="1"/>
  <c r="A331" i="6"/>
  <c r="E331" i="6" s="1"/>
  <c r="A395" i="6"/>
  <c r="E395" i="6" s="1"/>
  <c r="A499" i="6"/>
  <c r="E499" i="6" s="1"/>
  <c r="A571" i="6"/>
  <c r="E571" i="6" s="1"/>
  <c r="A347" i="6"/>
  <c r="E347" i="6" s="1"/>
  <c r="A363" i="6"/>
  <c r="E363" i="6" s="1"/>
  <c r="A371" i="6"/>
  <c r="E371" i="6" s="1"/>
  <c r="A411" i="6"/>
  <c r="E411" i="6" s="1"/>
  <c r="A435" i="6"/>
  <c r="E435" i="6" s="1"/>
  <c r="A507" i="6"/>
  <c r="E507" i="6" s="1"/>
  <c r="A307" i="6"/>
  <c r="E307" i="6" s="1"/>
  <c r="A355" i="6"/>
  <c r="E355" i="6" s="1"/>
  <c r="A451" i="6"/>
  <c r="E451" i="6" s="1"/>
  <c r="A59" i="6"/>
  <c r="E59" i="6" s="1"/>
  <c r="A251" i="6"/>
  <c r="E251" i="6" s="1"/>
  <c r="A291" i="6"/>
  <c r="E291" i="6" s="1"/>
  <c r="A443" i="6"/>
  <c r="E443" i="6" s="1"/>
  <c r="A491" i="6"/>
  <c r="E491" i="6" s="1"/>
  <c r="A563" i="6"/>
  <c r="E563" i="6" s="1"/>
  <c r="A587" i="6"/>
  <c r="E587" i="6" s="1"/>
  <c r="A232" i="6"/>
  <c r="E232" i="6" s="1"/>
  <c r="A328" i="6"/>
  <c r="E328" i="6" s="1"/>
  <c r="A384" i="6"/>
  <c r="E384" i="6" s="1"/>
  <c r="A496" i="6"/>
  <c r="E496" i="6" s="1"/>
  <c r="A528" i="6"/>
  <c r="E528" i="6" s="1"/>
  <c r="A560" i="6"/>
  <c r="E560" i="6" s="1"/>
  <c r="A320" i="6"/>
  <c r="E320" i="6" s="1"/>
  <c r="A490" i="6"/>
  <c r="E490" i="6" s="1"/>
  <c r="A520" i="6"/>
  <c r="E520" i="6" s="1"/>
  <c r="A568" i="6"/>
  <c r="E568" i="6" s="1"/>
  <c r="A592" i="6"/>
  <c r="E592" i="6" s="1"/>
  <c r="A56" i="6"/>
  <c r="E56" i="6" s="1"/>
  <c r="A296" i="6"/>
  <c r="E296" i="6" s="1"/>
  <c r="A352" i="6"/>
  <c r="E352" i="6" s="1"/>
  <c r="A488" i="6"/>
  <c r="E488" i="6" s="1"/>
  <c r="A264" i="6"/>
  <c r="E264" i="6" s="1"/>
  <c r="A408" i="6"/>
  <c r="E408" i="6" s="1"/>
  <c r="A416" i="6"/>
  <c r="E416" i="6" s="1"/>
  <c r="A426" i="6"/>
  <c r="E426" i="6" s="1"/>
  <c r="A442" i="6"/>
  <c r="E442" i="6" s="1"/>
  <c r="A466" i="6"/>
  <c r="E466" i="6" s="1"/>
  <c r="A482" i="6"/>
  <c r="E482" i="6" s="1"/>
  <c r="A546" i="6"/>
  <c r="E546" i="6" s="1"/>
  <c r="A554" i="6"/>
  <c r="E554" i="6" s="1"/>
  <c r="A248" i="6"/>
  <c r="E248" i="6" s="1"/>
  <c r="A24" i="6"/>
  <c r="E24" i="6" s="1"/>
  <c r="A34" i="6"/>
  <c r="E34" i="6" s="1"/>
  <c r="A42" i="6"/>
  <c r="E42" i="6" s="1"/>
  <c r="A98" i="6"/>
  <c r="E98" i="6" s="1"/>
  <c r="A338" i="6"/>
  <c r="E338" i="6" s="1"/>
  <c r="A362" i="6"/>
  <c r="E362" i="6" s="1"/>
  <c r="A552" i="6"/>
  <c r="E552" i="6" s="1"/>
  <c r="A125" i="6"/>
  <c r="E125" i="6" s="1"/>
  <c r="A29" i="6"/>
  <c r="E29" i="6" s="1"/>
  <c r="A132" i="6"/>
  <c r="E132" i="6" s="1"/>
  <c r="A149" i="6"/>
  <c r="E149" i="6" s="1"/>
  <c r="A159" i="6"/>
  <c r="E159" i="6" s="1"/>
  <c r="A135" i="6"/>
  <c r="E135" i="6" s="1"/>
  <c r="A238" i="6"/>
  <c r="E238" i="6" s="1"/>
  <c r="A4" i="6"/>
  <c r="E4" i="6" s="1"/>
  <c r="A8" i="6"/>
  <c r="E8" i="6" s="1"/>
  <c r="A12" i="6"/>
  <c r="E12" i="6" s="1"/>
  <c r="A16" i="6"/>
  <c r="E16" i="6" s="1"/>
  <c r="A43" i="6"/>
  <c r="E43" i="6" s="1"/>
  <c r="A46" i="6"/>
  <c r="E46" i="6" s="1"/>
  <c r="A49" i="6"/>
  <c r="E49" i="6" s="1"/>
  <c r="A60" i="6"/>
  <c r="E60" i="6" s="1"/>
  <c r="A62" i="6"/>
  <c r="E62" i="6" s="1"/>
  <c r="A69" i="6"/>
  <c r="E69" i="6" s="1"/>
  <c r="A76" i="6"/>
  <c r="E76" i="6" s="1"/>
  <c r="A112" i="6"/>
  <c r="E112" i="6" s="1"/>
  <c r="A119" i="6"/>
  <c r="E119" i="6" s="1"/>
  <c r="A156" i="6"/>
  <c r="E156" i="6" s="1"/>
  <c r="A189" i="6"/>
  <c r="E189" i="6" s="1"/>
  <c r="A72" i="6"/>
  <c r="E72" i="6" s="1"/>
  <c r="A104" i="6"/>
  <c r="E104" i="6" s="1"/>
  <c r="A116" i="6"/>
  <c r="E116" i="6" s="1"/>
  <c r="A133" i="6"/>
  <c r="E133" i="6" s="1"/>
  <c r="A143" i="6"/>
  <c r="E143" i="6" s="1"/>
  <c r="A172" i="6"/>
  <c r="E172" i="6" s="1"/>
  <c r="A3" i="6"/>
  <c r="E3" i="6" s="1"/>
  <c r="A7" i="6"/>
  <c r="E7" i="6" s="1"/>
  <c r="A11" i="6"/>
  <c r="E11" i="6" s="1"/>
  <c r="A15" i="6"/>
  <c r="E15" i="6" s="1"/>
  <c r="A19" i="6"/>
  <c r="E19" i="6" s="1"/>
  <c r="A22" i="6"/>
  <c r="E22" i="6" s="1"/>
  <c r="A25" i="6"/>
  <c r="E25" i="6" s="1"/>
  <c r="A51" i="6"/>
  <c r="E51" i="6" s="1"/>
  <c r="A54" i="6"/>
  <c r="E54" i="6" s="1"/>
  <c r="A57" i="6"/>
  <c r="E57" i="6" s="1"/>
  <c r="A64" i="6"/>
  <c r="E64" i="6" s="1"/>
  <c r="A73" i="6"/>
  <c r="E73" i="6" s="1"/>
  <c r="A96" i="6"/>
  <c r="E96" i="6" s="1"/>
  <c r="A100" i="6"/>
  <c r="E100" i="6" s="1"/>
  <c r="A140" i="6"/>
  <c r="E140" i="6" s="1"/>
  <c r="A157" i="6"/>
  <c r="E157" i="6" s="1"/>
  <c r="A167" i="6"/>
  <c r="E167" i="6" s="1"/>
  <c r="A105" i="6"/>
  <c r="E105" i="6" s="1"/>
  <c r="A110" i="6"/>
  <c r="E110" i="6" s="1"/>
  <c r="A117" i="6"/>
  <c r="E117" i="6" s="1"/>
  <c r="A127" i="6"/>
  <c r="E127" i="6" s="1"/>
  <c r="A164" i="6"/>
  <c r="E164" i="6" s="1"/>
  <c r="A124" i="6"/>
  <c r="E124" i="6" s="1"/>
  <c r="A141" i="6"/>
  <c r="E141" i="6" s="1"/>
  <c r="A151" i="6"/>
  <c r="E151" i="6" s="1"/>
  <c r="A68" i="6"/>
  <c r="E68" i="6" s="1"/>
  <c r="A21" i="6"/>
  <c r="E21" i="6" s="1"/>
  <c r="A53" i="6"/>
  <c r="E53" i="6" s="1"/>
  <c r="A108" i="6"/>
  <c r="E108" i="6" s="1"/>
  <c r="A148" i="6"/>
  <c r="E148" i="6" s="1"/>
  <c r="A165" i="6"/>
  <c r="E165" i="6" s="1"/>
  <c r="A120" i="6"/>
  <c r="E120" i="6" s="1"/>
  <c r="A128" i="6"/>
  <c r="E128" i="6" s="1"/>
  <c r="A136" i="6"/>
  <c r="E136" i="6" s="1"/>
  <c r="A144" i="6"/>
  <c r="E144" i="6" s="1"/>
  <c r="A152" i="6"/>
  <c r="E152" i="6" s="1"/>
  <c r="A160" i="6"/>
  <c r="E160" i="6" s="1"/>
  <c r="A168" i="6"/>
  <c r="E168" i="6" s="1"/>
  <c r="A177" i="6"/>
  <c r="E177" i="6" s="1"/>
  <c r="A180" i="6"/>
  <c r="E180" i="6" s="1"/>
  <c r="A400" i="6"/>
  <c r="E400" i="6" s="1"/>
  <c r="A109" i="6"/>
  <c r="E109" i="6" s="1"/>
  <c r="A115" i="6"/>
  <c r="E115" i="6" s="1"/>
  <c r="A123" i="6"/>
  <c r="E123" i="6" s="1"/>
  <c r="A131" i="6"/>
  <c r="E131" i="6" s="1"/>
  <c r="A139" i="6"/>
  <c r="E139" i="6" s="1"/>
  <c r="A147" i="6"/>
  <c r="E147" i="6" s="1"/>
  <c r="A155" i="6"/>
  <c r="E155" i="6" s="1"/>
  <c r="A163" i="6"/>
  <c r="E163" i="6" s="1"/>
  <c r="A171" i="6"/>
  <c r="E171" i="6" s="1"/>
  <c r="A183" i="6"/>
  <c r="E183" i="6" s="1"/>
  <c r="A283" i="6"/>
  <c r="E283" i="6" s="1"/>
  <c r="A118" i="6"/>
  <c r="E118" i="6" s="1"/>
  <c r="A126" i="6"/>
  <c r="E126" i="6" s="1"/>
  <c r="A134" i="6"/>
  <c r="E134" i="6" s="1"/>
  <c r="A142" i="6"/>
  <c r="E142" i="6" s="1"/>
  <c r="A150" i="6"/>
  <c r="E150" i="6" s="1"/>
  <c r="A158" i="6"/>
  <c r="E158" i="6" s="1"/>
  <c r="A166" i="6"/>
  <c r="E166" i="6" s="1"/>
  <c r="A181" i="6"/>
  <c r="E181" i="6" s="1"/>
  <c r="A200" i="6"/>
  <c r="E200" i="6" s="1"/>
  <c r="A315" i="6"/>
  <c r="E315" i="6" s="1"/>
  <c r="A111" i="6"/>
  <c r="E111" i="6" s="1"/>
  <c r="A121" i="6"/>
  <c r="E121" i="6" s="1"/>
  <c r="A129" i="6"/>
  <c r="E129" i="6" s="1"/>
  <c r="A137" i="6"/>
  <c r="E137" i="6" s="1"/>
  <c r="A145" i="6"/>
  <c r="E145" i="6" s="1"/>
  <c r="A153" i="6"/>
  <c r="E153" i="6" s="1"/>
  <c r="A161" i="6"/>
  <c r="E161" i="6" s="1"/>
  <c r="A169" i="6"/>
  <c r="E169" i="6" s="1"/>
  <c r="A184" i="6"/>
  <c r="E184" i="6" s="1"/>
  <c r="A186" i="6"/>
  <c r="E186" i="6" s="1"/>
  <c r="A247" i="6"/>
  <c r="E247" i="6" s="1"/>
  <c r="A256" i="6"/>
  <c r="E256" i="6" s="1"/>
  <c r="A114" i="6"/>
  <c r="E114" i="6" s="1"/>
  <c r="A122" i="6"/>
  <c r="E122" i="6" s="1"/>
  <c r="A130" i="6"/>
  <c r="E130" i="6" s="1"/>
  <c r="A138" i="6"/>
  <c r="E138" i="6" s="1"/>
  <c r="A146" i="6"/>
  <c r="E146" i="6" s="1"/>
  <c r="A154" i="6"/>
  <c r="E154" i="6" s="1"/>
  <c r="A162" i="6"/>
  <c r="E162" i="6" s="1"/>
  <c r="A170" i="6"/>
  <c r="E170" i="6" s="1"/>
  <c r="A173" i="6"/>
  <c r="E173" i="6" s="1"/>
  <c r="A176" i="6"/>
  <c r="E176" i="6" s="1"/>
  <c r="A192" i="6"/>
  <c r="E192" i="6" s="1"/>
  <c r="A202" i="6"/>
  <c r="E202" i="6" s="1"/>
  <c r="A206" i="6"/>
  <c r="E206" i="6" s="1"/>
  <c r="A214" i="6"/>
  <c r="E214" i="6" s="1"/>
  <c r="A234" i="6"/>
  <c r="E234" i="6" s="1"/>
  <c r="A236" i="6"/>
  <c r="E236" i="6" s="1"/>
  <c r="A243" i="6"/>
  <c r="E243" i="6" s="1"/>
  <c r="A254" i="6"/>
  <c r="E254" i="6" s="1"/>
  <c r="A438" i="6"/>
  <c r="E438" i="6" s="1"/>
  <c r="A208" i="6"/>
  <c r="E208" i="6" s="1"/>
  <c r="A210" i="6"/>
  <c r="E210" i="6" s="1"/>
  <c r="A279" i="6"/>
  <c r="E279" i="6" s="1"/>
  <c r="A593" i="6"/>
  <c r="E593" i="6" s="1"/>
  <c r="A175" i="6"/>
  <c r="E175" i="6" s="1"/>
  <c r="A179" i="6"/>
  <c r="E179" i="6" s="1"/>
  <c r="A194" i="6"/>
  <c r="E194" i="6" s="1"/>
  <c r="A197" i="6"/>
  <c r="E197" i="6" s="1"/>
  <c r="A224" i="6"/>
  <c r="E224" i="6" s="1"/>
  <c r="A226" i="6"/>
  <c r="E226" i="6" s="1"/>
  <c r="A239" i="6"/>
  <c r="E239" i="6" s="1"/>
  <c r="A241" i="6"/>
  <c r="E241" i="6" s="1"/>
  <c r="A274" i="6"/>
  <c r="E274" i="6" s="1"/>
  <c r="A237" i="6"/>
  <c r="E237" i="6" s="1"/>
  <c r="A257" i="6"/>
  <c r="E257" i="6" s="1"/>
  <c r="A269" i="6"/>
  <c r="E269" i="6" s="1"/>
  <c r="A308" i="6"/>
  <c r="E308" i="6" s="1"/>
  <c r="A345" i="6"/>
  <c r="E345" i="6" s="1"/>
  <c r="A174" i="6"/>
  <c r="E174" i="6" s="1"/>
  <c r="A178" i="6"/>
  <c r="E178" i="6" s="1"/>
  <c r="A205" i="6"/>
  <c r="E205" i="6" s="1"/>
  <c r="A207" i="6"/>
  <c r="E207" i="6" s="1"/>
  <c r="A211" i="6"/>
  <c r="E211" i="6" s="1"/>
  <c r="A215" i="6"/>
  <c r="E215" i="6" s="1"/>
  <c r="A272" i="6"/>
  <c r="E272" i="6" s="1"/>
  <c r="A290" i="6"/>
  <c r="E290" i="6" s="1"/>
  <c r="A332" i="6"/>
  <c r="E332" i="6" s="1"/>
  <c r="A209" i="6"/>
  <c r="E209" i="6" s="1"/>
  <c r="A213" i="6"/>
  <c r="E213" i="6" s="1"/>
  <c r="A221" i="6"/>
  <c r="E221" i="6" s="1"/>
  <c r="A231" i="6"/>
  <c r="E231" i="6" s="1"/>
  <c r="A242" i="6"/>
  <c r="E242" i="6" s="1"/>
  <c r="A253" i="6"/>
  <c r="E253" i="6" s="1"/>
  <c r="A270" i="6"/>
  <c r="E270" i="6" s="1"/>
  <c r="A306" i="6"/>
  <c r="E306" i="6" s="1"/>
  <c r="A513" i="6"/>
  <c r="E513" i="6" s="1"/>
  <c r="A225" i="6"/>
  <c r="E225" i="6" s="1"/>
  <c r="A229" i="6"/>
  <c r="E229" i="6" s="1"/>
  <c r="A240" i="6"/>
  <c r="E240" i="6" s="1"/>
  <c r="A258" i="6"/>
  <c r="E258" i="6" s="1"/>
  <c r="A263" i="6"/>
  <c r="E263" i="6" s="1"/>
  <c r="A285" i="6"/>
  <c r="E285" i="6" s="1"/>
  <c r="A330" i="6"/>
  <c r="E330" i="6" s="1"/>
  <c r="A337" i="6"/>
  <c r="E337" i="6" s="1"/>
  <c r="A374" i="6"/>
  <c r="E374" i="6" s="1"/>
  <c r="A418" i="6"/>
  <c r="E418" i="6" s="1"/>
  <c r="A429" i="6"/>
  <c r="E429" i="6" s="1"/>
  <c r="A506" i="6"/>
  <c r="E506" i="6" s="1"/>
  <c r="A201" i="6"/>
  <c r="E201" i="6" s="1"/>
  <c r="A217" i="6"/>
  <c r="E217" i="6" s="1"/>
  <c r="A233" i="6"/>
  <c r="E233" i="6" s="1"/>
  <c r="A249" i="6"/>
  <c r="E249" i="6" s="1"/>
  <c r="A265" i="6"/>
  <c r="E265" i="6" s="1"/>
  <c r="A281" i="6"/>
  <c r="E281" i="6" s="1"/>
  <c r="A297" i="6"/>
  <c r="E297" i="6" s="1"/>
  <c r="A313" i="6"/>
  <c r="E313" i="6" s="1"/>
  <c r="A341" i="6"/>
  <c r="E341" i="6" s="1"/>
  <c r="A392" i="6"/>
  <c r="E392" i="6" s="1"/>
  <c r="A453" i="6"/>
  <c r="E453" i="6" s="1"/>
  <c r="A301" i="6"/>
  <c r="E301" i="6" s="1"/>
  <c r="A317" i="6"/>
  <c r="E317" i="6" s="1"/>
  <c r="A349" i="6"/>
  <c r="E349" i="6" s="1"/>
  <c r="A403" i="6"/>
  <c r="E403" i="6" s="1"/>
  <c r="A427" i="6"/>
  <c r="E427" i="6" s="1"/>
  <c r="A538" i="6"/>
  <c r="E538" i="6" s="1"/>
  <c r="A551" i="6"/>
  <c r="E551" i="6" s="1"/>
  <c r="A589" i="6"/>
  <c r="E589" i="6" s="1"/>
  <c r="A321" i="6"/>
  <c r="E321" i="6" s="1"/>
  <c r="A342" i="6"/>
  <c r="E342" i="6" s="1"/>
  <c r="A353" i="6"/>
  <c r="E353" i="6" s="1"/>
  <c r="A357" i="6"/>
  <c r="E357" i="6" s="1"/>
  <c r="A361" i="6"/>
  <c r="E361" i="6" s="1"/>
  <c r="A365" i="6"/>
  <c r="E365" i="6" s="1"/>
  <c r="A369" i="6"/>
  <c r="E369" i="6" s="1"/>
  <c r="A373" i="6"/>
  <c r="E373" i="6" s="1"/>
  <c r="A377" i="6"/>
  <c r="E377" i="6" s="1"/>
  <c r="A422" i="6"/>
  <c r="E422" i="6" s="1"/>
  <c r="A425" i="6"/>
  <c r="E425" i="6" s="1"/>
  <c r="A273" i="6"/>
  <c r="E273" i="6" s="1"/>
  <c r="A289" i="6"/>
  <c r="E289" i="6" s="1"/>
  <c r="A305" i="6"/>
  <c r="E305" i="6" s="1"/>
  <c r="A325" i="6"/>
  <c r="E325" i="6" s="1"/>
  <c r="A381" i="6"/>
  <c r="E381" i="6" s="1"/>
  <c r="A406" i="6"/>
  <c r="E406" i="6" s="1"/>
  <c r="A547" i="6"/>
  <c r="E547" i="6" s="1"/>
  <c r="A318" i="6"/>
  <c r="E318" i="6" s="1"/>
  <c r="A329" i="6"/>
  <c r="E329" i="6" s="1"/>
  <c r="A350" i="6"/>
  <c r="E350" i="6" s="1"/>
  <c r="A431" i="6"/>
  <c r="E431" i="6" s="1"/>
  <c r="A434" i="6"/>
  <c r="E434" i="6" s="1"/>
  <c r="A447" i="6"/>
  <c r="E447" i="6" s="1"/>
  <c r="A245" i="6"/>
  <c r="E245" i="6" s="1"/>
  <c r="A261" i="6"/>
  <c r="E261" i="6" s="1"/>
  <c r="A277" i="6"/>
  <c r="E277" i="6" s="1"/>
  <c r="A286" i="6"/>
  <c r="E286" i="6" s="1"/>
  <c r="A293" i="6"/>
  <c r="E293" i="6" s="1"/>
  <c r="A302" i="6"/>
  <c r="E302" i="6" s="1"/>
  <c r="A309" i="6"/>
  <c r="E309" i="6" s="1"/>
  <c r="A322" i="6"/>
  <c r="E322" i="6" s="1"/>
  <c r="A333" i="6"/>
  <c r="E333" i="6" s="1"/>
  <c r="A409" i="6"/>
  <c r="E409" i="6" s="1"/>
  <c r="A445" i="6"/>
  <c r="E445" i="6" s="1"/>
  <c r="A455" i="6"/>
  <c r="E455" i="6" s="1"/>
  <c r="A548" i="6"/>
  <c r="E548" i="6" s="1"/>
  <c r="A420" i="6"/>
  <c r="E420" i="6" s="1"/>
  <c r="A436" i="6"/>
  <c r="E436" i="6" s="1"/>
  <c r="A498" i="6"/>
  <c r="E498" i="6" s="1"/>
  <c r="A508" i="6"/>
  <c r="E508" i="6" s="1"/>
  <c r="A530" i="6"/>
  <c r="E530" i="6" s="1"/>
  <c r="A561" i="6"/>
  <c r="E561" i="6" s="1"/>
  <c r="A424" i="6"/>
  <c r="E424" i="6" s="1"/>
  <c r="A440" i="6"/>
  <c r="E440" i="6" s="1"/>
  <c r="A487" i="6"/>
  <c r="E487" i="6" s="1"/>
  <c r="A511" i="6"/>
  <c r="E511" i="6" s="1"/>
  <c r="A515" i="6"/>
  <c r="E515" i="6" s="1"/>
  <c r="A541" i="6"/>
  <c r="E541" i="6" s="1"/>
  <c r="A399" i="6"/>
  <c r="E399" i="6" s="1"/>
  <c r="A402" i="6"/>
  <c r="E402" i="6" s="1"/>
  <c r="A405" i="6"/>
  <c r="E405" i="6" s="1"/>
  <c r="A444" i="6"/>
  <c r="E444" i="6" s="1"/>
  <c r="A504" i="6"/>
  <c r="E504" i="6" s="1"/>
  <c r="A509" i="6"/>
  <c r="E509" i="6" s="1"/>
  <c r="A519" i="6"/>
  <c r="E519" i="6" s="1"/>
  <c r="A536" i="6"/>
  <c r="E536" i="6" s="1"/>
  <c r="A539" i="6"/>
  <c r="E539" i="6" s="1"/>
  <c r="A569" i="6"/>
  <c r="E569" i="6" s="1"/>
  <c r="A428" i="6"/>
  <c r="E428" i="6" s="1"/>
  <c r="A448" i="6"/>
  <c r="E448" i="6" s="1"/>
  <c r="A502" i="6"/>
  <c r="E502" i="6" s="1"/>
  <c r="A544" i="6"/>
  <c r="E544" i="6" s="1"/>
  <c r="A413" i="6"/>
  <c r="E413" i="6" s="1"/>
  <c r="A441" i="6"/>
  <c r="E441" i="6" s="1"/>
  <c r="A452" i="6"/>
  <c r="E452" i="6" s="1"/>
  <c r="A432" i="6"/>
  <c r="E432" i="6" s="1"/>
  <c r="A456" i="6"/>
  <c r="E456" i="6" s="1"/>
  <c r="A460" i="6"/>
  <c r="E460" i="6" s="1"/>
  <c r="A464" i="6"/>
  <c r="E464" i="6" s="1"/>
  <c r="A468" i="6"/>
  <c r="E468" i="6" s="1"/>
  <c r="A472" i="6"/>
  <c r="E472" i="6" s="1"/>
  <c r="A476" i="6"/>
  <c r="E476" i="6" s="1"/>
  <c r="A480" i="6"/>
  <c r="E480" i="6" s="1"/>
  <c r="A484" i="6"/>
  <c r="E484" i="6" s="1"/>
  <c r="A505" i="6"/>
  <c r="E505" i="6" s="1"/>
  <c r="A512" i="6"/>
  <c r="E512" i="6" s="1"/>
  <c r="A578" i="6"/>
  <c r="E578" i="6" s="1"/>
  <c r="A537" i="6"/>
  <c r="E537" i="6" s="1"/>
  <c r="A540" i="6"/>
  <c r="E540" i="6" s="1"/>
  <c r="A543" i="6"/>
  <c r="E543" i="6" s="1"/>
  <c r="A565" i="6"/>
  <c r="E565" i="6" s="1"/>
  <c r="A597" i="6"/>
  <c r="E597" i="6" s="1"/>
  <c r="D3" i="1"/>
  <c r="J2" i="1" s="1"/>
  <c r="I12" i="1" l="1"/>
  <c r="E9" i="6"/>
  <c r="E41" i="6"/>
  <c r="E63" i="6"/>
  <c r="E37" i="6"/>
  <c r="E61" i="6"/>
  <c r="E38" i="6"/>
  <c r="E79" i="6"/>
  <c r="E30" i="6"/>
  <c r="E71" i="6"/>
  <c r="E102" i="6"/>
  <c r="E10" i="6"/>
  <c r="E84" i="6"/>
  <c r="E45" i="6"/>
  <c r="E106" i="6"/>
  <c r="E83" i="6"/>
  <c r="E52" i="6"/>
  <c r="E103" i="6"/>
  <c r="E89" i="6"/>
  <c r="E86" i="6"/>
  <c r="E66" i="6"/>
  <c r="E26" i="6"/>
  <c r="E28" i="6"/>
  <c r="E33" i="6"/>
  <c r="E27" i="6"/>
  <c r="A97" i="6"/>
  <c r="E97" i="6" s="1"/>
  <c r="I19" i="1"/>
  <c r="I14" i="1"/>
  <c r="J37" i="1"/>
  <c r="I18" i="1"/>
  <c r="I21" i="1"/>
  <c r="I23" i="1"/>
  <c r="I7" i="1"/>
  <c r="I22" i="1"/>
  <c r="I26" i="1" l="1"/>
  <c r="I25" i="1"/>
  <c r="I13" i="1"/>
  <c r="I11" i="1"/>
  <c r="E1" i="6"/>
  <c r="I20" i="1"/>
  <c r="I5" i="1"/>
  <c r="E132" i="1"/>
  <c r="I31" i="1"/>
  <c r="I6" i="1"/>
  <c r="I4" i="1"/>
  <c r="I40" i="1"/>
  <c r="E1" i="1" l="1"/>
  <c r="E2" i="1"/>
  <c r="I24" i="1"/>
  <c r="I27" i="1" l="1"/>
  <c r="I15" i="1"/>
  <c r="I8" i="1"/>
  <c r="I29" i="1" l="1"/>
  <c r="I43" i="1" s="1"/>
  <c r="G2" i="1" s="1"/>
  <c r="G1" i="1" l="1"/>
  <c r="I33" i="1"/>
</calcChain>
</file>

<file path=xl/sharedStrings.xml><?xml version="1.0" encoding="utf-8"?>
<sst xmlns="http://schemas.openxmlformats.org/spreadsheetml/2006/main" count="994" uniqueCount="593">
  <si>
    <t>Control Section Total</t>
  </si>
  <si>
    <t>Bank Acc Balances</t>
  </si>
  <si>
    <t>Petty Cash</t>
  </si>
  <si>
    <t>Plus Unpresented Income</t>
  </si>
  <si>
    <t>Manual Rec Total</t>
  </si>
  <si>
    <t>Check Total</t>
  </si>
  <si>
    <t>BANK</t>
  </si>
  <si>
    <t>PCASH</t>
  </si>
  <si>
    <t>VATEG</t>
  </si>
  <si>
    <t>VATEH</t>
  </si>
  <si>
    <t>VATER</t>
  </si>
  <si>
    <t>VATEX</t>
  </si>
  <si>
    <t>VATEY</t>
  </si>
  <si>
    <t>VATEZ</t>
  </si>
  <si>
    <t>VATIG</t>
  </si>
  <si>
    <t>VATIH</t>
  </si>
  <si>
    <t>VATIX</t>
  </si>
  <si>
    <t>VATIY</t>
  </si>
  <si>
    <t>VATIZ</t>
  </si>
  <si>
    <t>YECREDIT</t>
  </si>
  <si>
    <t>YECAPCRE</t>
  </si>
  <si>
    <t>YEDEBTOR</t>
  </si>
  <si>
    <t>YECAPDEB</t>
  </si>
  <si>
    <t>YEEXPPRE</t>
  </si>
  <si>
    <t>YEINCPRE</t>
  </si>
  <si>
    <t>ZCC01</t>
  </si>
  <si>
    <t>ZDC01</t>
  </si>
  <si>
    <t>PAYCO</t>
  </si>
  <si>
    <t>DfE No.</t>
  </si>
  <si>
    <t>Less - Unpresented Chqs - minus</t>
  </si>
  <si>
    <t>Energy</t>
  </si>
  <si>
    <t>Rates</t>
  </si>
  <si>
    <t>Special facilities</t>
  </si>
  <si>
    <t>Catering supplies</t>
  </si>
  <si>
    <t>Loan interest</t>
  </si>
  <si>
    <t>Indirect employee expenses</t>
  </si>
  <si>
    <t>Supply teacher insurance</t>
  </si>
  <si>
    <t>Grounds maintenance and improvement</t>
  </si>
  <si>
    <t>Building maintenance and improvement</t>
  </si>
  <si>
    <t>Cleaning and caretaking</t>
  </si>
  <si>
    <t>Other occupation costs</t>
  </si>
  <si>
    <t>Administrative supplies</t>
  </si>
  <si>
    <t>Income from catering</t>
  </si>
  <si>
    <t>Capital income</t>
  </si>
  <si>
    <t>Voluntary income</t>
  </si>
  <si>
    <t>Direct revenue contribution</t>
  </si>
  <si>
    <t>Acquisition of land &amp; existing buildings</t>
  </si>
  <si>
    <t>New construction, conversion &amp; renovation</t>
  </si>
  <si>
    <t>Vehicles, plant equipment &amp; machinery</t>
  </si>
  <si>
    <t>Revenue Rollover previous year</t>
  </si>
  <si>
    <t>Capital Rollover previous year</t>
  </si>
  <si>
    <t>TOTAL</t>
  </si>
  <si>
    <t>Should be zero</t>
  </si>
  <si>
    <t>Funds delegated by the local authority</t>
  </si>
  <si>
    <t>Funding for sixth form students</t>
  </si>
  <si>
    <t>High needs top-up funding</t>
  </si>
  <si>
    <t>Funding for minority ethnic pupils</t>
  </si>
  <si>
    <t>Pupil premium</t>
  </si>
  <si>
    <t>Other grants and payments received</t>
  </si>
  <si>
    <t>Income from letting premises (equivalent of I08a)</t>
  </si>
  <si>
    <t>Other income from facilities and services</t>
  </si>
  <si>
    <t>Receipts from supply teacher insurance claims</t>
  </si>
  <si>
    <t>Receipts from other insurance claims</t>
  </si>
  <si>
    <t>Income from contributions to visits, etc</t>
  </si>
  <si>
    <t>Donations and/or voluntary funds</t>
  </si>
  <si>
    <t>Pupil-focused extended school funding and/or grants</t>
  </si>
  <si>
    <t>Community-focused school funding and/or grants</t>
  </si>
  <si>
    <t>Community-focused school facilities income</t>
  </si>
  <si>
    <t>Teaching Staff</t>
  </si>
  <si>
    <t>Supply Teaching Staff</t>
  </si>
  <si>
    <t>Education Support Staff</t>
  </si>
  <si>
    <t>Premises Staff</t>
  </si>
  <si>
    <t>Administrative and Clerical Staff</t>
  </si>
  <si>
    <t>Catering Staff</t>
  </si>
  <si>
    <t>Cost of other Staff</t>
  </si>
  <si>
    <t>Staff development and training</t>
  </si>
  <si>
    <t>Staff-related insurance</t>
  </si>
  <si>
    <t>Water and Sewerage</t>
  </si>
  <si>
    <t>Learning resources</t>
  </si>
  <si>
    <t>Examination fees</t>
  </si>
  <si>
    <t>Other insurance premiums</t>
  </si>
  <si>
    <t>Agency supply teaching staff</t>
  </si>
  <si>
    <t>Bought-in professional services - curriculum</t>
  </si>
  <si>
    <t>Bought-in professional services - other (PFI)</t>
  </si>
  <si>
    <t>Direct revenue financing (revenue contributions to capital)</t>
  </si>
  <si>
    <t>Community-focused school staff</t>
  </si>
  <si>
    <t>Community-focused school costs</t>
  </si>
  <si>
    <t>Bought-in professional services - other (except PFI)</t>
  </si>
  <si>
    <t>Year end revenue creditors</t>
  </si>
  <si>
    <t>Year end capital creditors</t>
  </si>
  <si>
    <t>Year end revenue debtors</t>
  </si>
  <si>
    <t>Year end capital debtors</t>
  </si>
  <si>
    <t>Year end revenue expenditure prepayments</t>
  </si>
  <si>
    <t>Year end revenue income receipt in advance</t>
  </si>
  <si>
    <t>Payroll Control code</t>
  </si>
  <si>
    <t>Creditor control code</t>
  </si>
  <si>
    <t>Debtor control code</t>
  </si>
  <si>
    <t>VATEE</t>
  </si>
  <si>
    <t>DO NOT USE (Obsolete) 15% VAT (Exp)</t>
  </si>
  <si>
    <t>VATEF</t>
  </si>
  <si>
    <t>DO NOT USE (Obsolete) 17.5% VAT (Exp)</t>
  </si>
  <si>
    <t>Fuel &amp; Power Rated 5% VAT (Exp)</t>
  </si>
  <si>
    <t>Standard Rated 20% VAT (Exp)</t>
  </si>
  <si>
    <t>VATEN</t>
  </si>
  <si>
    <t>DO NOT USE (Obsolete) 12.5% VAT (Exp)</t>
  </si>
  <si>
    <t>No VAT Reclaimed (Exp)</t>
  </si>
  <si>
    <t>VATEW</t>
  </si>
  <si>
    <t>International Services (Exp)</t>
  </si>
  <si>
    <t>Exempt Rated VAT (Exp)</t>
  </si>
  <si>
    <t>Non Business Rated VAT (Exp)</t>
  </si>
  <si>
    <t>Zero Rated VAT (Exp)</t>
  </si>
  <si>
    <t>VATIE</t>
  </si>
  <si>
    <t>DO NOT USE (Obsolete) 15% VAT (Inc)</t>
  </si>
  <si>
    <t>VATIF</t>
  </si>
  <si>
    <t>DO NOT USE (Obsolete) 17.5% VAT (Inc)</t>
  </si>
  <si>
    <t>Fuel &amp; Power Rated 5% VAT (Inc)</t>
  </si>
  <si>
    <t>Standard Rated 20% VAT (Inc)</t>
  </si>
  <si>
    <t>VATIN</t>
  </si>
  <si>
    <t>DO NOT USE (Obsolete) 12.5% VAT (Inc)</t>
  </si>
  <si>
    <t>Exempt Rated VAT (Inc)</t>
  </si>
  <si>
    <t>Non Business Rated VAT (Inc)</t>
  </si>
  <si>
    <t>Zero Rated VAT (Inc)</t>
  </si>
  <si>
    <t>Actuals</t>
  </si>
  <si>
    <t>Revenue Income</t>
  </si>
  <si>
    <t>Rollover from Previous Year</t>
  </si>
  <si>
    <t>Revenue Expenditure</t>
  </si>
  <si>
    <t>Unallocated (should be zero)</t>
  </si>
  <si>
    <t>Current Revenue Position</t>
  </si>
  <si>
    <t>Devolved Capital (Fund 62, 63, 64)</t>
  </si>
  <si>
    <t>Capital Income</t>
  </si>
  <si>
    <t>Capital Expenditure</t>
  </si>
  <si>
    <t>Control Code Section</t>
  </si>
  <si>
    <t>Creditor Control</t>
  </si>
  <si>
    <t>Debtor Control</t>
  </si>
  <si>
    <t>Year End Control Codes</t>
  </si>
  <si>
    <t>Manual Reconciliation</t>
  </si>
  <si>
    <t>Formula Budget (Fund 01, 02 etc)</t>
  </si>
  <si>
    <t>Supported by Reconciled Bank Statement</t>
  </si>
  <si>
    <t>Supported by Unreconciled report</t>
  </si>
  <si>
    <t>From I&amp;E</t>
  </si>
  <si>
    <t>Enter data from Income &amp; Expenditure report</t>
  </si>
  <si>
    <t>School</t>
  </si>
  <si>
    <t>LoanCap</t>
  </si>
  <si>
    <t>KCC Loan - Capital</t>
  </si>
  <si>
    <t>Salix when using Control codes</t>
  </si>
  <si>
    <t>Salix when using Control codes or direct from Salix</t>
  </si>
  <si>
    <t>Payroll Control</t>
  </si>
  <si>
    <t>Salix Loan</t>
  </si>
  <si>
    <t>Salix Reserve</t>
  </si>
  <si>
    <t>SALXLOAN</t>
  </si>
  <si>
    <t>SALXRESV</t>
  </si>
  <si>
    <t>All Bank Accounts</t>
  </si>
  <si>
    <t>Include All Funds</t>
  </si>
  <si>
    <t>CE01</t>
  </si>
  <si>
    <t>CE02</t>
  </si>
  <si>
    <t>CE03</t>
  </si>
  <si>
    <t>CI01</t>
  </si>
  <si>
    <t>CI03</t>
  </si>
  <si>
    <t>CI04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</si>
  <si>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</si>
  <si>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</si>
  <si>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</si>
  <si>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</si>
  <si>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</si>
  <si>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</si>
  <si>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</si>
  <si>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</si>
  <si>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</si>
  <si>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</si>
  <si>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</si>
  <si>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</si>
  <si>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</si>
  <si>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</si>
  <si>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</si>
  <si>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</si>
  <si>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</si>
  <si>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</si>
  <si>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</si>
  <si>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E21</t>
  </si>
  <si>
    <t>E22</t>
  </si>
  <si>
    <t>E23</t>
  </si>
  <si>
    <t>E24</t>
  </si>
  <si>
    <t>E25</t>
  </si>
  <si>
    <t>E26</t>
  </si>
  <si>
    <t>E27</t>
  </si>
  <si>
    <t>E28</t>
  </si>
  <si>
    <t>E28B</t>
  </si>
  <si>
    <t>E29</t>
  </si>
  <si>
    <t>E30</t>
  </si>
  <si>
    <t>E31</t>
  </si>
  <si>
    <t>E32</t>
  </si>
  <si>
    <t>I01</t>
  </si>
  <si>
    <t>I02</t>
  </si>
  <si>
    <t>I03</t>
  </si>
  <si>
    <t>I04</t>
  </si>
  <si>
    <t>I05</t>
  </si>
  <si>
    <t>I06</t>
  </si>
  <si>
    <t>I07</t>
  </si>
  <si>
    <t>I08</t>
  </si>
  <si>
    <t>I08B</t>
  </si>
  <si>
    <t>I09</t>
  </si>
  <si>
    <t>I10</t>
  </si>
  <si>
    <t>I11</t>
  </si>
  <si>
    <t>I12</t>
  </si>
  <si>
    <t>I13</t>
  </si>
  <si>
    <t>I15</t>
  </si>
  <si>
    <t>I16</t>
  </si>
  <si>
    <t>I17</t>
  </si>
  <si>
    <t>I18</t>
  </si>
  <si>
    <t>I18A</t>
  </si>
  <si>
    <t>I18B</t>
  </si>
  <si>
    <t>I18C</t>
  </si>
  <si>
    <t>PayCX</t>
  </si>
  <si>
    <t>UNA-Rev</t>
  </si>
  <si>
    <t>UNA-Cap</t>
  </si>
  <si>
    <t>Unallocated Revenue funds</t>
  </si>
  <si>
    <t>Unallocated Capital funds</t>
  </si>
  <si>
    <t>A</t>
  </si>
  <si>
    <t>B</t>
  </si>
  <si>
    <t>C</t>
  </si>
  <si>
    <t>Cash Book Total (A+B+C)</t>
  </si>
  <si>
    <t>D</t>
  </si>
  <si>
    <t>E</t>
  </si>
  <si>
    <t>Bank &amp; Petty Cash (D+E)</t>
  </si>
  <si>
    <t>F</t>
  </si>
  <si>
    <t>G</t>
  </si>
  <si>
    <r>
      <t xml:space="preserve">Check Total </t>
    </r>
    <r>
      <rPr>
        <sz val="12"/>
        <rFont val="Arial"/>
        <family val="2"/>
      </rPr>
      <t>(Should be zero)</t>
    </r>
    <r>
      <rPr>
        <b/>
        <sz val="12"/>
        <rFont val="Arial"/>
        <family val="2"/>
      </rPr>
      <t xml:space="preserve"> (F+G)</t>
    </r>
  </si>
  <si>
    <t>H</t>
  </si>
  <si>
    <t>Does it balance? (-F=G=H) →</t>
  </si>
  <si>
    <t>DfE No</t>
  </si>
  <si>
    <t>School Name</t>
  </si>
  <si>
    <t>Northfleet Nursery</t>
  </si>
  <si>
    <t>The Rosewood School</t>
  </si>
  <si>
    <t>Birchwood PRU</t>
  </si>
  <si>
    <t>Maidstone &amp; Malling Alternative Provision</t>
  </si>
  <si>
    <t>Enterprise Learning Alliance PRU</t>
  </si>
  <si>
    <t>Two Bridges</t>
  </si>
  <si>
    <t>St John's CE School</t>
  </si>
  <si>
    <t>Repton Manor Primary</t>
  </si>
  <si>
    <t>The Discovery School</t>
  </si>
  <si>
    <t xml:space="preserve">Woodlands Primary School </t>
  </si>
  <si>
    <t>Crockenhill Primary School</t>
  </si>
  <si>
    <t>The Anthony Roper Primary School</t>
  </si>
  <si>
    <t>Cobham Primary School</t>
  </si>
  <si>
    <t>Cecil Road Primary School</t>
  </si>
  <si>
    <t>Higham Primary School</t>
  </si>
  <si>
    <t>Lawn Primary School</t>
  </si>
  <si>
    <t>Bean Primary School</t>
  </si>
  <si>
    <t>Capel Primary School</t>
  </si>
  <si>
    <t>Dunton Green Primary School</t>
  </si>
  <si>
    <t>Hadlow School</t>
  </si>
  <si>
    <t>Kemsing Primary School</t>
  </si>
  <si>
    <t>Leigh Primary School</t>
  </si>
  <si>
    <t>Otford Primary School</t>
  </si>
  <si>
    <t>Pembury School</t>
  </si>
  <si>
    <t>Sandhurst Primary School</t>
  </si>
  <si>
    <t>Weald Community Primary School</t>
  </si>
  <si>
    <t>Shoreham Village School</t>
  </si>
  <si>
    <t>Slade Primary School</t>
  </si>
  <si>
    <t>Sussex Road Community Primary School</t>
  </si>
  <si>
    <t>Boughton Monchelsea Primary School</t>
  </si>
  <si>
    <t>East Farleigh Primary School</t>
  </si>
  <si>
    <t>East Peckham Primary School</t>
  </si>
  <si>
    <t>Headcorn Primary School</t>
  </si>
  <si>
    <t>Hollingbourne Primary School</t>
  </si>
  <si>
    <t>Ightham Primary School</t>
  </si>
  <si>
    <t>Lenham Primary School</t>
  </si>
  <si>
    <t>Platts Heath Primary School</t>
  </si>
  <si>
    <t>Brunswick House Primary School</t>
  </si>
  <si>
    <t>North Borough Junior School</t>
  </si>
  <si>
    <t>Park Way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</si>
  <si>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</si>
  <si>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</si>
  <si>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</si>
  <si>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</si>
  <si>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</si>
  <si>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Staplehurst School</t>
  </si>
  <si>
    <t>Sutton Valence Primary School</t>
  </si>
  <si>
    <t>Eastling Primary School</t>
  </si>
  <si>
    <t>Ethelbert Road Primary School</t>
  </si>
  <si>
    <t>Davington Primary School</t>
  </si>
  <si>
    <t>Lower Halstow School</t>
  </si>
  <si>
    <t>Rodmersham School</t>
  </si>
  <si>
    <t>Rose Street Primary School</t>
  </si>
  <si>
    <t>Canterbury Road Primary School</t>
  </si>
  <si>
    <t>Blean Primary School</t>
  </si>
  <si>
    <t>Herne Bay Infant School</t>
  </si>
  <si>
    <t>Hoath Primary School</t>
  </si>
  <si>
    <t>Westmeads Community Infant School</t>
  </si>
  <si>
    <t>Whitstable Junior School</t>
  </si>
  <si>
    <t>Aldington Primary School</t>
  </si>
  <si>
    <t>Victoria Road Primary School</t>
  </si>
  <si>
    <t>Willesborough Infant School</t>
  </si>
  <si>
    <t>Bethersden School</t>
  </si>
  <si>
    <t>Brook Community Primary School</t>
  </si>
  <si>
    <t>Challock Primary School</t>
  </si>
  <si>
    <t>Great Chart Primary School</t>
  </si>
  <si>
    <t>Mersham Primary School</t>
  </si>
  <si>
    <t>Smeeth Community Primary School</t>
  </si>
  <si>
    <t>Hawkinge Primary School</t>
  </si>
  <si>
    <t>Sellindge Primary School</t>
  </si>
  <si>
    <t>River Primary School</t>
  </si>
  <si>
    <t>Langdon Primary School</t>
  </si>
  <si>
    <t>Eythorne Elvington Community Primary School</t>
  </si>
  <si>
    <t>Lydden Primary School</t>
  </si>
  <si>
    <t>Preston Primary School</t>
  </si>
  <si>
    <t>Wingham Primary School</t>
  </si>
  <si>
    <t>St Mildred's Primary Infant School</t>
  </si>
  <si>
    <t>Callis Grange Nursery and Infant School</t>
  </si>
  <si>
    <t>St Crispin's Community Primary Infant School</t>
  </si>
  <si>
    <t>Ellington Infant School</t>
  </si>
  <si>
    <t>Priory Infant School</t>
  </si>
  <si>
    <t>Shears Green Junior School</t>
  </si>
  <si>
    <t>West Minster Primary School</t>
  </si>
  <si>
    <t>Aycliffe Community Primary School</t>
  </si>
  <si>
    <t>Riverhead Infant School</t>
  </si>
  <si>
    <t>Claremont Primary School</t>
  </si>
  <si>
    <t>Whitfield Aspen School</t>
  </si>
  <si>
    <t>St Paul's Infant School</t>
  </si>
  <si>
    <t>Langton Green Primary School</t>
  </si>
  <si>
    <t>Bishops Down Primary School</t>
  </si>
  <si>
    <t>Singlewell Primary School</t>
  </si>
  <si>
    <t>Cheriton Primary School</t>
  </si>
  <si>
    <t>Brookfield Infant School</t>
  </si>
  <si>
    <t>Vigo Village School</t>
  </si>
  <si>
    <t>Madginford Primary School</t>
  </si>
  <si>
    <t>Palmarsh Primary School</t>
  </si>
  <si>
    <t>Painters Ash Primary School</t>
  </si>
  <si>
    <t>Tunbury Primary School</t>
  </si>
  <si>
    <t>St Margaret's-at-Cliffe Primary School</t>
  </si>
  <si>
    <t>Stocks Green Primary School</t>
  </si>
  <si>
    <t>Sandgate Primary School</t>
  </si>
  <si>
    <t>Sandling Primary School</t>
  </si>
  <si>
    <t>Capel-le-Ferne Primary School</t>
  </si>
  <si>
    <t>Lunsford Primary School</t>
  </si>
  <si>
    <t>Downs View Infant School</t>
  </si>
  <si>
    <t>Kingswood Primary School</t>
  </si>
  <si>
    <t>Senacre Wood Primary School</t>
  </si>
  <si>
    <t>Bromstone Primary School, Broadstairs</t>
  </si>
  <si>
    <t>Parkside Community Primary School</t>
  </si>
  <si>
    <t>High Firs Primary School</t>
  </si>
  <si>
    <t>Sandwich Junior School</t>
  </si>
  <si>
    <t>Sevenoaks Primary School</t>
  </si>
  <si>
    <t>Swalecliffe Community Primary School</t>
  </si>
  <si>
    <t>Aylesham Primary School</t>
  </si>
  <si>
    <t>Broadwater Down Primary School</t>
  </si>
  <si>
    <t>West Borough Primary School</t>
  </si>
  <si>
    <t>Long Mead Community Primary School</t>
  </si>
  <si>
    <t>Kings Farm Primary School</t>
  </si>
  <si>
    <t>Kings Hill School</t>
  </si>
  <si>
    <t>New Ash Green Primary School</t>
  </si>
  <si>
    <t>The Craylands School</t>
  </si>
  <si>
    <t>St Paul’s CofE (Vol. Con.) Primary School</t>
  </si>
  <si>
    <t>Fawkham CofE (Vol. Con.) Primary School</t>
  </si>
  <si>
    <t>Benenden CofE Primary School</t>
  </si>
  <si>
    <t>Bidborough CofE (Vol. Con.) Primary School</t>
  </si>
  <si>
    <t>Cranbrook CofE Primary School</t>
  </si>
  <si>
    <t>Goudhurst &amp; Kilndown CofE Primary School</t>
  </si>
  <si>
    <t>Hawkhurst CofE Primary School</t>
  </si>
  <si>
    <t>Hildenborough CofE Primary School</t>
  </si>
  <si>
    <t>Lamberhurst St Mary's CofE (Vol. Con.) Primary School</t>
  </si>
  <si>
    <t>St John's CofE Primary School, Sevenoaks</t>
  </si>
  <si>
    <t>Speldhurst CofE (Vol. Aid.) Primary School</t>
  </si>
  <si>
    <t>Sundridge and Brasted CofE ( Vol. Con.) Primary School</t>
  </si>
  <si>
    <t>St John's CofE Primary School</t>
  </si>
  <si>
    <t>St Mark's CofE Primary School</t>
  </si>
  <si>
    <t>St Peter's CofE Primary School - Tunbridge Wells</t>
  </si>
  <si>
    <t>Crockham Hill CofE (Vol. Con.) Primary School</t>
  </si>
  <si>
    <t>Churchill CofE (Vol. Con.) Primary School</t>
  </si>
  <si>
    <t>St Peter's CofE Primary School - Aylesford</t>
  </si>
  <si>
    <t>Bredhurst CofE (Vol. Con.) Primary School</t>
  </si>
  <si>
    <t>Burham CofE Primary School</t>
  </si>
  <si>
    <t>Harrietsham CofE Primary School</t>
  </si>
  <si>
    <t>Leeds and Broomfield CofE Primary School</t>
  </si>
  <si>
    <t>St Michael's CEJ School, Maidstone</t>
  </si>
  <si>
    <t>St Michael's CEI School, Maidstone</t>
  </si>
  <si>
    <t>Thurnham CofE Infant School</t>
  </si>
  <si>
    <t>Trottiscliffe CofE Primary School</t>
  </si>
  <si>
    <t>Ulcombe CofE Primary School</t>
  </si>
  <si>
    <t>Wateringbury CofE Primary School</t>
  </si>
  <si>
    <t>Wouldham, All Saints CofE (Vol. Con.) School</t>
  </si>
  <si>
    <t>St George's CofE ( Vol. Con.) Primary School</t>
  </si>
  <si>
    <t>St Margaret's CofE (Vol. Con.) School, Collier Street</t>
  </si>
  <si>
    <t>Laddingford St. Mary's CofE (Vol. Con.) Primary School</t>
  </si>
  <si>
    <t>Yalding, St Peter and St Paul CofE (Vol. Con.) Primary School</t>
  </si>
  <si>
    <t>Ospringe CofE Primary School</t>
  </si>
  <si>
    <t>Hernhill CofE Primary School</t>
  </si>
  <si>
    <t>Newington CofE Primary School</t>
  </si>
  <si>
    <t>Teynham Parochial CofE Primary School</t>
  </si>
  <si>
    <t>Barham CofE Primary School</t>
  </si>
  <si>
    <t>Bridge and Patrixbourne CofE Primary School</t>
  </si>
  <si>
    <t>Chislet CofE Primary School</t>
  </si>
  <si>
    <t>Littlebourne CofE Primary School</t>
  </si>
  <si>
    <t>St Alphege CofE Infant School</t>
  </si>
  <si>
    <t>Wickhambreaux CofE Primary School</t>
  </si>
  <si>
    <t>Brabourne CofE Primary School</t>
  </si>
  <si>
    <t>Brookland CofE Primary School</t>
  </si>
  <si>
    <t>Chilham, St Mary's CofE Primary School</t>
  </si>
  <si>
    <t>High Halden CofE Primary School</t>
  </si>
  <si>
    <t>Woodchurch CofE Primary School</t>
  </si>
  <si>
    <t>Bodsham CofE Primary School</t>
  </si>
  <si>
    <t>Folkestone, St Martin's CofE Primary School</t>
  </si>
  <si>
    <t>Folkestone, St Peter's CofE Primary School</t>
  </si>
  <si>
    <t>Seabrook CofE Primary School</t>
  </si>
  <si>
    <t>Lyminge CofE Primary School</t>
  </si>
  <si>
    <t>Lympne CofE Primary School</t>
  </si>
  <si>
    <t>Stelling Minnis CofE Primary School</t>
  </si>
  <si>
    <t>Stowting CofE Primary School</t>
  </si>
  <si>
    <t>Selsted CofE Primary School</t>
  </si>
  <si>
    <t>Eastry CofE Primary School</t>
  </si>
  <si>
    <t>Goodnestone CofE Primary School</t>
  </si>
  <si>
    <t>Guston CofE Primary School</t>
  </si>
  <si>
    <t>Nonington CofE Primary School</t>
  </si>
  <si>
    <t>Sibertswold CofE Primary School</t>
  </si>
  <si>
    <t>Birchington CofE Primary School</t>
  </si>
  <si>
    <t xml:space="preserve">Margate, Holy Trinity &amp; St. John's CofE Primary School </t>
  </si>
  <si>
    <t>Westgate on Sea,  St Saviours CofE Junior School</t>
  </si>
  <si>
    <t>Minster CofE Primary School</t>
  </si>
  <si>
    <t>Monkton CofE Primary School</t>
  </si>
  <si>
    <t>St Nicholas at Wade CofE Primary School</t>
  </si>
  <si>
    <t>Frittenden CofE Primary School</t>
  </si>
  <si>
    <t>Egerton CofE Primary School</t>
  </si>
  <si>
    <t>St Lawrence CofE Primary School</t>
  </si>
  <si>
    <t>Boughton-under-Blean and Dunkirk School</t>
  </si>
  <si>
    <t>Lady Joanna Thornhill (Endowed) Primary School</t>
  </si>
  <si>
    <t>St Peter's Methodist (Vol. Con.) Primary School</t>
  </si>
  <si>
    <t>St Matthew's High Brooms CofE (Vol. Con.) Primary School</t>
  </si>
  <si>
    <t>Herne CE Infant School and Nursery</t>
  </si>
  <si>
    <t>Langafel CofE (Vol. Con.) Primary School</t>
  </si>
  <si>
    <t>Southborough CofE Primary School</t>
  </si>
  <si>
    <t>West Kingsdown, St Edmund's CofE (Vol. Con.) Primary School</t>
  </si>
  <si>
    <t>John Wesley School</t>
  </si>
  <si>
    <t>St Katharine's Knockholt CofE (Vol. Aid.) Primary School</t>
  </si>
  <si>
    <t>Chevening, (St Botolph's) CofE (Vol. Aid.) Primary School</t>
  </si>
  <si>
    <t>Colliers Green CofE Primary School</t>
  </si>
  <si>
    <t>Sissinghurst CofE Primary School</t>
  </si>
  <si>
    <t>Hever CofE (Vol. Aid.) Primary School</t>
  </si>
  <si>
    <t>Penshurst CofE (Vol. Aid.) Primary School</t>
  </si>
  <si>
    <t>Lady Boswell's CofE (Vol. Aid.) Primary School, Sevenoaks</t>
  </si>
  <si>
    <t>Ide Hill CofE Primary School</t>
  </si>
  <si>
    <t>St Barnabas CofE (Vol. Aid.) Primary School</t>
  </si>
  <si>
    <t>St James Primary School</t>
  </si>
  <si>
    <t>Hunton CofE Primary School</t>
  </si>
  <si>
    <t>Platt CofE (Vol. Aid.) Primary School</t>
  </si>
  <si>
    <t>Bapchild and Tonge CofE Primary School</t>
  </si>
  <si>
    <t>Hartlip Endowed CofE Primary School</t>
  </si>
  <si>
    <t>Tunstall CofE Primary School</t>
  </si>
  <si>
    <t>Herne CofE Junior School</t>
  </si>
  <si>
    <t>Whitstable &amp; Seasalter Endowed CofE Junior School</t>
  </si>
  <si>
    <t>Ashford, St Mary's CofE Primary School</t>
  </si>
  <si>
    <t>Wittersham CofE Primary School</t>
  </si>
  <si>
    <t>Elham CofE Primary School</t>
  </si>
  <si>
    <t>Saltwood CofE Primary School</t>
  </si>
  <si>
    <t>Cartwright and Kelsey CofE Primary School</t>
  </si>
  <si>
    <t>Dover, St Mary's CofE Primary School</t>
  </si>
  <si>
    <t>St Peter-in-Thanet CofE Junior School</t>
  </si>
  <si>
    <t>Ramsgate, Holy Trinity CofE Primary School</t>
  </si>
  <si>
    <t>St Mary's CofE (Vol. Aid.) Primary School</t>
  </si>
  <si>
    <t>St Ethelbert's Catholic Primary School, Ramsgate</t>
  </si>
  <si>
    <t>St Anselm's Catholic Primary School Dartford</t>
  </si>
  <si>
    <t>Our Lady's Catholic Primary School, Dartford</t>
  </si>
  <si>
    <t>St Thomas' Catholic Primary School, Canterbury</t>
  </si>
  <si>
    <t>Phoenix Community Primary School</t>
  </si>
  <si>
    <t>Downsview Primary School</t>
  </si>
  <si>
    <t>Greenfields Primary School</t>
  </si>
  <si>
    <t>Hythe Bay CofE Primary School</t>
  </si>
  <si>
    <t xml:space="preserve">Castle Hill Community Primary School </t>
  </si>
  <si>
    <t xml:space="preserve">Palace Wood Primary School </t>
  </si>
  <si>
    <t>Hextable Primary School</t>
  </si>
  <si>
    <t>Ashford Oaks Primary School</t>
  </si>
  <si>
    <t>Joy Lane Primary School</t>
  </si>
  <si>
    <t>Rusthall, St Paul's C of E VA Primary School</t>
  </si>
  <si>
    <t>Green Park Community Primary School</t>
  </si>
  <si>
    <t>Garlinge Primary School</t>
  </si>
  <si>
    <t>Newington Community Primary School and Nursery</t>
  </si>
  <si>
    <t>Goatlees Primary School</t>
  </si>
  <si>
    <t xml:space="preserve">Dartford Science and Technology College </t>
  </si>
  <si>
    <t xml:space="preserve">Northfleet School for Girls </t>
  </si>
  <si>
    <t>Tunbridge Wells Girls' Grammar School</t>
  </si>
  <si>
    <t>Tunbridge Wells Grammar School for Boys</t>
  </si>
  <si>
    <t>Dover Grammar School for Girls</t>
  </si>
  <si>
    <t xml:space="preserve">Maidstone Grammar School </t>
  </si>
  <si>
    <t>Maidstone Grammar School for Girls</t>
  </si>
  <si>
    <t>Simon Langton Girls' Grammar School</t>
  </si>
  <si>
    <t>The Judd School</t>
  </si>
  <si>
    <t>Snodland CofE (Vol. Aid.) Primary School</t>
  </si>
  <si>
    <t>Borough Green Primary School</t>
  </si>
  <si>
    <t>Roseacre Junior School</t>
  </si>
  <si>
    <t>Herne Bay Junior School</t>
  </si>
  <si>
    <t>St Francis' Catholic School, Maidstone</t>
  </si>
  <si>
    <t>Ditton Infant School</t>
  </si>
  <si>
    <t>Holy Trinity CofE Primary School, Dartford</t>
  </si>
  <si>
    <t>St Bartholomew's Catholic Primary School, Swanley</t>
  </si>
  <si>
    <t>Greatstone Primary School</t>
  </si>
  <si>
    <t>Wincheap Foundation Primary School</t>
  </si>
  <si>
    <t>Brookfield Junior School (Larkfield)</t>
  </si>
  <si>
    <t>Harcourt Primary School</t>
  </si>
  <si>
    <t>Willesborough Junior School</t>
  </si>
  <si>
    <t>Thamesview School</t>
  </si>
  <si>
    <t>Simon Langton Grammar School for Boys</t>
  </si>
  <si>
    <t>The Malling School</t>
  </si>
  <si>
    <t>The Archbishop’s School</t>
  </si>
  <si>
    <t>Hugh Christie Technology College</t>
  </si>
  <si>
    <t>St George's CofE Foundation School</t>
  </si>
  <si>
    <t>Northfleet Technology College</t>
  </si>
  <si>
    <t>Dover Grammar School for Boys</t>
  </si>
  <si>
    <t>St John's Roman Catholic Comprehensive School</t>
  </si>
  <si>
    <t>Broomhill Bank School</t>
  </si>
  <si>
    <t>Valence School</t>
  </si>
  <si>
    <t>Bower Grove School</t>
  </si>
  <si>
    <t>St Anthony's School</t>
  </si>
  <si>
    <t>The Ifield School</t>
  </si>
  <si>
    <t>The Foreland School</t>
  </si>
  <si>
    <t>Goldwyn School</t>
  </si>
  <si>
    <t>The Beacon School</t>
  </si>
  <si>
    <t>Rowhill School</t>
  </si>
  <si>
    <t>Elms School (formerly Harbour School)</t>
  </si>
  <si>
    <t>Nexus School</t>
  </si>
  <si>
    <t>Grange Park</t>
  </si>
  <si>
    <t>Five Acre Wood School</t>
  </si>
  <si>
    <t>Stone Bay School</t>
  </si>
  <si>
    <t>The Orchard School</t>
  </si>
  <si>
    <t>St Nicholas' School</t>
  </si>
  <si>
    <t>Portal House School</t>
  </si>
  <si>
    <t>The Wyvern School</t>
  </si>
  <si>
    <t>Oakley School</t>
  </si>
  <si>
    <t>Meadowfield</t>
  </si>
  <si>
    <t>Laleham Gap Specialist School</t>
  </si>
  <si>
    <t>Natwest Credit Card</t>
  </si>
  <si>
    <t>Fund</t>
  </si>
  <si>
    <t>ROVER</t>
  </si>
  <si>
    <t>ROVERDEF</t>
  </si>
  <si>
    <t>Ccard</t>
  </si>
  <si>
    <t>Combi A &amp; C</t>
  </si>
  <si>
    <t>Current Capital Position</t>
  </si>
  <si>
    <t>Code missing from Validation Code List</t>
  </si>
  <si>
    <t>Code Errors</t>
  </si>
  <si>
    <t>CFR &amp; CC</t>
  </si>
  <si>
    <t>Validation Code Check - Actual</t>
  </si>
  <si>
    <t>Combi A &amp; B</t>
  </si>
  <si>
    <t>CFR</t>
  </si>
  <si>
    <t>Cap Exp spare</t>
  </si>
  <si>
    <t>A spare line for any Capital Expenditure additions</t>
  </si>
  <si>
    <t>Cap Inc spare</t>
  </si>
  <si>
    <t>A spare line for any Capital Income additions</t>
  </si>
  <si>
    <t>Rev Exp spare</t>
  </si>
  <si>
    <t>A spare line for any Revenue Expenditure additions</t>
  </si>
  <si>
    <t>Rev Inc spare</t>
  </si>
  <si>
    <t>A spare line for any Income Expenditure additions</t>
  </si>
  <si>
    <t>VAT Inc Spare</t>
  </si>
  <si>
    <t>VAT Exp Spare</t>
  </si>
  <si>
    <t>A spare line for any VAT Expenditure additions</t>
  </si>
  <si>
    <t>A spare line for any VAT Income additions</t>
  </si>
  <si>
    <t>VAT to be Paid</t>
  </si>
  <si>
    <t>VAT to be Reclaimed</t>
  </si>
  <si>
    <t>Loan Cap</t>
  </si>
  <si>
    <t>01</t>
  </si>
  <si>
    <t>CE04A</t>
  </si>
  <si>
    <t>Connectivity</t>
  </si>
  <si>
    <t>CE04B</t>
  </si>
  <si>
    <t>Onsite servers</t>
  </si>
  <si>
    <t>CE04C</t>
  </si>
  <si>
    <t>Administration software and systems</t>
  </si>
  <si>
    <t>CE04D</t>
  </si>
  <si>
    <t>Laptops, desktops and tablets</t>
  </si>
  <si>
    <t>CE04E</t>
  </si>
  <si>
    <t>Other hardware</t>
  </si>
  <si>
    <t>E20A</t>
  </si>
  <si>
    <t>E20B</t>
  </si>
  <si>
    <t>E20C</t>
  </si>
  <si>
    <t>E20D</t>
  </si>
  <si>
    <t>E20E</t>
  </si>
  <si>
    <t>E20F</t>
  </si>
  <si>
    <t>E20G</t>
  </si>
  <si>
    <t>IT learning resources</t>
  </si>
  <si>
    <t>IT support</t>
  </si>
  <si>
    <t>VA Schools</t>
  </si>
  <si>
    <t/>
  </si>
  <si>
    <t>VA</t>
  </si>
  <si>
    <t>Acquisition of land &amp; existing buildings (Fund 64 only)</t>
  </si>
  <si>
    <t>New construction, conversion &amp; renovation (Fund 64 only)</t>
  </si>
  <si>
    <t>Vehicles, plant equipment &amp; machinery (Fund 64 only)</t>
  </si>
  <si>
    <t>Connectivity (Fund 64 only)</t>
  </si>
  <si>
    <t>Onsite servers (Fund 64 only)</t>
  </si>
  <si>
    <t>Administration software and systems (Fund 64 only)</t>
  </si>
  <si>
    <t>Laptops, desktops and tablets (Fund 64 only)</t>
  </si>
  <si>
    <t>Other hardware (Fund 64 only)</t>
  </si>
  <si>
    <t>Voluntary income (Fund 64 only)</t>
  </si>
  <si>
    <t>Direct revenue contribution (Fund 64 only)</t>
  </si>
  <si>
    <t>Do not use - use I06</t>
  </si>
  <si>
    <t>Do not use</t>
  </si>
  <si>
    <t xml:space="preserve">For a more detailed explanation please contact SFS and ask for Procedure note 111 </t>
  </si>
  <si>
    <t>Other government grants inc UFSM &amp;PE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</si>
</sst>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8"/>
      <color rgb="FFFF0000"/>
      <name val="Arial"/>
      <family val="2"/>
    </font>
    <font>
      <b/>
      <sz val="26"/>
      <color rgb="FFFF0000"/>
      <name val="Arial"/>
      <family val="2"/>
    </font>
    <font>
      <sz val="10.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47">
    <xf numFmtId="0" fontId="0" fillId="0" borderId="0" xfId="0"/>
    <xf numFmtId="4" fontId="5" fillId="12" borderId="22" xfId="0" applyNumberFormat="1" applyFont="1" applyFill="1" applyBorder="1"/>
    <xf numFmtId="4" fontId="5" fillId="12" borderId="23" xfId="0" applyNumberFormat="1" applyFont="1" applyFill="1" applyBorder="1"/>
    <xf numFmtId="4" fontId="5" fillId="12" borderId="31" xfId="0" applyNumberFormat="1" applyFont="1" applyFill="1" applyBorder="1"/>
    <xf numFmtId="4" fontId="5" fillId="7" borderId="21" xfId="0" applyNumberFormat="1" applyFont="1" applyFill="1" applyBorder="1"/>
    <xf numFmtId="4" fontId="5" fillId="8" borderId="20" xfId="0" applyNumberFormat="1" applyFont="1" applyFill="1" applyBorder="1"/>
    <xf numFmtId="4" fontId="5" fillId="12" borderId="6" xfId="0" applyNumberFormat="1" applyFont="1" applyFill="1" applyBorder="1"/>
    <xf numFmtId="4" fontId="5" fillId="12" borderId="9" xfId="0" applyNumberFormat="1" applyFont="1" applyFill="1" applyBorder="1"/>
    <xf numFmtId="4" fontId="5" fillId="12" borderId="12" xfId="0" applyNumberFormat="1" applyFont="1" applyFill="1" applyBorder="1"/>
    <xf numFmtId="4" fontId="5" fillId="7" borderId="20" xfId="0" applyNumberFormat="1" applyFont="1" applyFill="1" applyBorder="1"/>
    <xf numFmtId="4" fontId="5" fillId="8" borderId="12" xfId="0" applyNumberFormat="1" applyFont="1" applyFill="1" applyBorder="1"/>
    <xf numFmtId="4" fontId="5" fillId="14" borderId="6" xfId="0" applyNumberFormat="1" applyFont="1" applyFill="1" applyBorder="1"/>
    <xf numFmtId="4" fontId="5" fillId="14" borderId="9" xfId="0" applyNumberFormat="1" applyFont="1" applyFill="1" applyBorder="1"/>
    <xf numFmtId="4" fontId="5" fillId="14" borderId="30" xfId="0" applyNumberFormat="1" applyFont="1" applyFill="1" applyBorder="1"/>
    <xf numFmtId="4" fontId="5" fillId="11" borderId="28" xfId="0" applyNumberFormat="1" applyFont="1" applyFill="1" applyBorder="1"/>
    <xf numFmtId="4" fontId="5" fillId="9" borderId="20" xfId="0" applyNumberFormat="1" applyFont="1" applyFill="1" applyBorder="1"/>
    <xf numFmtId="4" fontId="5" fillId="9" borderId="28" xfId="0" applyNumberFormat="1" applyFont="1" applyFill="1" applyBorder="1"/>
    <xf numFmtId="4" fontId="5" fillId="0" borderId="0" xfId="0" applyNumberFormat="1" applyFont="1"/>
    <xf numFmtId="4" fontId="9" fillId="9" borderId="28" xfId="0" applyNumberFormat="1" applyFont="1" applyFill="1" applyBorder="1"/>
    <xf numFmtId="4" fontId="5" fillId="13" borderId="3" xfId="0" applyNumberFormat="1" applyFont="1" applyFill="1" applyBorder="1"/>
    <xf numFmtId="4" fontId="5" fillId="2" borderId="28" xfId="0" applyNumberFormat="1" applyFont="1" applyFill="1" applyBorder="1"/>
    <xf numFmtId="0" fontId="8" fillId="0" borderId="0" xfId="0" applyFont="1"/>
    <xf numFmtId="0" fontId="3" fillId="4" borderId="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8" borderId="0" xfId="0" applyNumberFormat="1" applyFont="1" applyFill="1" applyAlignment="1">
      <alignment horizontal="center"/>
    </xf>
    <xf numFmtId="4" fontId="8" fillId="8" borderId="0" xfId="0" applyNumberFormat="1" applyFont="1" applyFill="1"/>
    <xf numFmtId="4" fontId="8" fillId="0" borderId="0" xfId="0" applyNumberFormat="1" applyFont="1"/>
    <xf numFmtId="4" fontId="2" fillId="0" borderId="0" xfId="0" applyNumberFormat="1" applyFont="1" applyAlignment="1">
      <alignment horizontal="left"/>
    </xf>
    <xf numFmtId="4" fontId="2" fillId="9" borderId="15" xfId="0" applyNumberFormat="1" applyFont="1" applyFill="1" applyBorder="1" applyAlignment="1">
      <alignment horizontal="left"/>
    </xf>
    <xf numFmtId="4" fontId="2" fillId="9" borderId="16" xfId="0" applyNumberFormat="1" applyFont="1" applyFill="1" applyBorder="1" applyAlignment="1">
      <alignment horizontal="left"/>
    </xf>
    <xf numFmtId="16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2" fillId="13" borderId="1" xfId="0" applyNumberFormat="1" applyFont="1" applyFill="1" applyBorder="1" applyAlignment="1">
      <alignment horizontal="left"/>
    </xf>
    <xf numFmtId="4" fontId="2" fillId="13" borderId="2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4" fontId="3" fillId="13" borderId="7" xfId="0" applyNumberFormat="1" applyFont="1" applyFill="1" applyBorder="1" applyAlignment="1">
      <alignment horizontal="left"/>
    </xf>
    <xf numFmtId="4" fontId="3" fillId="13" borderId="8" xfId="0" applyNumberFormat="1" applyFont="1" applyFill="1" applyBorder="1" applyAlignment="1">
      <alignment horizontal="left"/>
    </xf>
    <xf numFmtId="4" fontId="3" fillId="13" borderId="29" xfId="0" applyNumberFormat="1" applyFont="1" applyFill="1" applyBorder="1" applyAlignment="1">
      <alignment horizontal="left"/>
    </xf>
    <xf numFmtId="4" fontId="3" fillId="13" borderId="33" xfId="0" applyNumberFormat="1" applyFont="1" applyFill="1" applyBorder="1" applyAlignment="1">
      <alignment horizontal="left"/>
    </xf>
    <xf numFmtId="4" fontId="3" fillId="8" borderId="26" xfId="0" applyNumberFormat="1" applyFont="1" applyFill="1" applyBorder="1" applyAlignment="1">
      <alignment horizontal="left"/>
    </xf>
    <xf numFmtId="4" fontId="3" fillId="8" borderId="27" xfId="0" applyNumberFormat="1" applyFont="1" applyFill="1" applyBorder="1" applyAlignment="1">
      <alignment horizontal="center"/>
    </xf>
    <xf numFmtId="4" fontId="8" fillId="8" borderId="20" xfId="0" applyNumberFormat="1" applyFont="1" applyFill="1" applyBorder="1"/>
    <xf numFmtId="4" fontId="10" fillId="10" borderId="21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4" fontId="11" fillId="0" borderId="0" xfId="0" applyNumberFormat="1" applyFont="1"/>
    <xf numFmtId="164" fontId="0" fillId="0" borderId="0" xfId="0" applyNumberFormat="1" applyAlignment="1">
      <alignment horizontal="center" vertical="center"/>
    </xf>
    <xf numFmtId="0" fontId="6" fillId="0" borderId="0" xfId="0" applyFont="1"/>
    <xf numFmtId="4" fontId="5" fillId="13" borderId="6" xfId="0" applyNumberFormat="1" applyFont="1" applyFill="1" applyBorder="1" applyProtection="1">
      <protection locked="0"/>
    </xf>
    <xf numFmtId="4" fontId="5" fillId="13" borderId="9" xfId="0" applyNumberFormat="1" applyFont="1" applyFill="1" applyBorder="1" applyProtection="1">
      <protection locked="0"/>
    </xf>
    <xf numFmtId="4" fontId="5" fillId="13" borderId="30" xfId="0" applyNumberFormat="1" applyFont="1" applyFill="1" applyBorder="1" applyProtection="1">
      <protection locked="0"/>
    </xf>
    <xf numFmtId="0" fontId="14" fillId="0" borderId="0" xfId="0" applyFont="1" applyAlignment="1">
      <alignment horizontal="right" vertical="center"/>
    </xf>
    <xf numFmtId="0" fontId="14" fillId="7" borderId="0" xfId="0" applyFont="1" applyFill="1" applyAlignment="1">
      <alignment horizontal="right" vertical="center"/>
    </xf>
    <xf numFmtId="4" fontId="12" fillId="0" borderId="8" xfId="0" applyNumberFormat="1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15" fillId="0" borderId="0" xfId="2" applyAlignment="1">
      <alignment horizontal="center"/>
    </xf>
    <xf numFmtId="0" fontId="15" fillId="0" borderId="0" xfId="2"/>
    <xf numFmtId="0" fontId="17" fillId="0" borderId="0" xfId="2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/>
    <xf numFmtId="0" fontId="4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4" fillId="0" borderId="0" xfId="2" applyFont="1"/>
    <xf numFmtId="4" fontId="16" fillId="0" borderId="0" xfId="2" applyNumberFormat="1" applyFont="1" applyAlignment="1">
      <alignment vertical="center" wrapText="1"/>
    </xf>
    <xf numFmtId="4" fontId="15" fillId="0" borderId="0" xfId="2" applyNumberFormat="1"/>
    <xf numFmtId="4" fontId="12" fillId="8" borderId="8" xfId="0" applyNumberFormat="1" applyFont="1" applyFill="1" applyBorder="1" applyAlignment="1" applyProtection="1">
      <alignment horizontal="center" vertical="center"/>
      <protection locked="0"/>
    </xf>
    <xf numFmtId="0" fontId="12" fillId="12" borderId="8" xfId="0" applyFont="1" applyFill="1" applyBorder="1" applyAlignment="1">
      <alignment vertical="center"/>
    </xf>
    <xf numFmtId="4" fontId="12" fillId="6" borderId="8" xfId="0" applyNumberFormat="1" applyFont="1" applyFill="1" applyBorder="1" applyAlignment="1" applyProtection="1">
      <alignment vertical="center"/>
      <protection locked="0"/>
    </xf>
    <xf numFmtId="4" fontId="4" fillId="5" borderId="12" xfId="0" applyNumberFormat="1" applyFont="1" applyFill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8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3" borderId="8" xfId="0" quotePrefix="1" applyFont="1" applyFill="1" applyBorder="1" applyAlignment="1">
      <alignment vertical="center"/>
    </xf>
    <xf numFmtId="0" fontId="1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4" fontId="0" fillId="0" borderId="0" xfId="0" applyNumberFormat="1"/>
    <xf numFmtId="1" fontId="22" fillId="4" borderId="8" xfId="0" applyNumberFormat="1" applyFont="1" applyFill="1" applyBorder="1" applyAlignment="1" applyProtection="1">
      <alignment horizontal="left" vertical="center"/>
      <protection locked="0"/>
    </xf>
    <xf numFmtId="4" fontId="2" fillId="10" borderId="36" xfId="0" applyNumberFormat="1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8" fillId="3" borderId="0" xfId="0" applyFont="1" applyFill="1"/>
    <xf numFmtId="0" fontId="14" fillId="3" borderId="0" xfId="0" applyFont="1" applyFill="1" applyAlignment="1">
      <alignment horizontal="right" vertical="center"/>
    </xf>
    <xf numFmtId="0" fontId="10" fillId="0" borderId="0" xfId="0" applyFont="1"/>
    <xf numFmtId="0" fontId="10" fillId="15" borderId="0" xfId="0" applyFont="1" applyFill="1"/>
    <xf numFmtId="0" fontId="0" fillId="0" borderId="0" xfId="0" applyAlignment="1">
      <alignment wrapText="1"/>
    </xf>
    <xf numFmtId="0" fontId="0" fillId="0" borderId="0" xfId="0"/>
    <xf numFmtId="0" fontId="23" fillId="0" borderId="18" xfId="0" applyFont="1" applyBorder="1"/>
    <xf numFmtId="0" fontId="23" fillId="0" borderId="34" xfId="0" applyFont="1" applyBorder="1"/>
    <xf numFmtId="0" fontId="23" fillId="0" borderId="17" xfId="0" applyFont="1" applyBorder="1"/>
    <xf numFmtId="4" fontId="3" fillId="12" borderId="10" xfId="0" applyNumberFormat="1" applyFont="1" applyFill="1" applyBorder="1" applyAlignment="1">
      <alignment horizontal="left"/>
    </xf>
    <xf numFmtId="4" fontId="3" fillId="12" borderId="11" xfId="0" applyNumberFormat="1" applyFont="1" applyFill="1" applyBorder="1" applyAlignment="1">
      <alignment horizontal="left"/>
    </xf>
    <xf numFmtId="4" fontId="2" fillId="14" borderId="13" xfId="0" applyNumberFormat="1" applyFont="1" applyFill="1" applyBorder="1" applyAlignment="1">
      <alignment horizontal="left" vertical="center"/>
    </xf>
    <xf numFmtId="4" fontId="2" fillId="14" borderId="14" xfId="0" applyNumberFormat="1" applyFont="1" applyFill="1" applyBorder="1" applyAlignment="1">
      <alignment horizontal="left" vertical="center"/>
    </xf>
    <xf numFmtId="4" fontId="2" fillId="14" borderId="19" xfId="0" applyNumberFormat="1" applyFont="1" applyFill="1" applyBorder="1" applyAlignment="1">
      <alignment horizontal="left" vertical="center"/>
    </xf>
    <xf numFmtId="4" fontId="3" fillId="14" borderId="4" xfId="0" applyNumberFormat="1" applyFont="1" applyFill="1" applyBorder="1" applyAlignment="1">
      <alignment horizontal="left"/>
    </xf>
    <xf numFmtId="4" fontId="3" fillId="14" borderId="25" xfId="0" applyNumberFormat="1" applyFont="1" applyFill="1" applyBorder="1" applyAlignment="1">
      <alignment horizontal="left"/>
    </xf>
    <xf numFmtId="4" fontId="3" fillId="14" borderId="7" xfId="0" applyNumberFormat="1" applyFont="1" applyFill="1" applyBorder="1" applyAlignment="1">
      <alignment horizontal="left"/>
    </xf>
    <xf numFmtId="4" fontId="3" fillId="14" borderId="18" xfId="0" applyNumberFormat="1" applyFont="1" applyFill="1" applyBorder="1" applyAlignment="1">
      <alignment horizontal="left"/>
    </xf>
    <xf numFmtId="4" fontId="3" fillId="14" borderId="29" xfId="0" applyNumberFormat="1" applyFont="1" applyFill="1" applyBorder="1" applyAlignment="1">
      <alignment horizontal="left"/>
    </xf>
    <xf numFmtId="4" fontId="3" fillId="14" borderId="32" xfId="0" applyNumberFormat="1" applyFont="1" applyFill="1" applyBorder="1" applyAlignment="1">
      <alignment horizontal="left"/>
    </xf>
    <xf numFmtId="4" fontId="2" fillId="7" borderId="26" xfId="0" applyNumberFormat="1" applyFont="1" applyFill="1" applyBorder="1" applyAlignment="1">
      <alignment horizontal="left"/>
    </xf>
    <xf numFmtId="4" fontId="2" fillId="7" borderId="20" xfId="0" applyNumberFormat="1" applyFont="1" applyFill="1" applyBorder="1" applyAlignment="1">
      <alignment horizontal="left"/>
    </xf>
    <xf numFmtId="4" fontId="3" fillId="8" borderId="8" xfId="0" applyNumberFormat="1" applyFont="1" applyFill="1" applyBorder="1" applyAlignment="1">
      <alignment horizontal="left"/>
    </xf>
    <xf numFmtId="0" fontId="10" fillId="10" borderId="1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4" fontId="2" fillId="11" borderId="15" xfId="0" applyNumberFormat="1" applyFont="1" applyFill="1" applyBorder="1" applyAlignment="1">
      <alignment horizontal="left"/>
    </xf>
    <xf numFmtId="4" fontId="2" fillId="11" borderId="28" xfId="0" applyNumberFormat="1" applyFont="1" applyFill="1" applyBorder="1" applyAlignment="1">
      <alignment horizontal="left"/>
    </xf>
    <xf numFmtId="4" fontId="2" fillId="9" borderId="10" xfId="0" applyNumberFormat="1" applyFont="1" applyFill="1" applyBorder="1" applyAlignment="1">
      <alignment horizontal="left"/>
    </xf>
    <xf numFmtId="4" fontId="2" fillId="9" borderId="12" xfId="0" applyNumberFormat="1" applyFont="1" applyFill="1" applyBorder="1" applyAlignment="1">
      <alignment horizontal="left"/>
    </xf>
    <xf numFmtId="4" fontId="2" fillId="9" borderId="15" xfId="0" applyNumberFormat="1" applyFont="1" applyFill="1" applyBorder="1" applyAlignment="1">
      <alignment horizontal="left"/>
    </xf>
    <xf numFmtId="4" fontId="2" fillId="9" borderId="16" xfId="0" applyNumberFormat="1" applyFont="1" applyFill="1" applyBorder="1" applyAlignment="1">
      <alignment horizontal="left"/>
    </xf>
    <xf numFmtId="4" fontId="3" fillId="13" borderId="7" xfId="0" applyNumberFormat="1" applyFont="1" applyFill="1" applyBorder="1" applyAlignment="1">
      <alignment horizontal="left"/>
    </xf>
    <xf numFmtId="4" fontId="3" fillId="13" borderId="8" xfId="0" applyNumberFormat="1" applyFont="1" applyFill="1" applyBorder="1" applyAlignment="1">
      <alignment horizontal="left"/>
    </xf>
    <xf numFmtId="4" fontId="3" fillId="2" borderId="15" xfId="0" applyNumberFormat="1" applyFont="1" applyFill="1" applyBorder="1" applyAlignment="1">
      <alignment horizontal="left"/>
    </xf>
    <xf numFmtId="4" fontId="3" fillId="2" borderId="16" xfId="0" applyNumberFormat="1" applyFont="1" applyFill="1" applyBorder="1" applyAlignment="1">
      <alignment horizontal="left"/>
    </xf>
    <xf numFmtId="4" fontId="3" fillId="13" borderId="4" xfId="0" applyNumberFormat="1" applyFont="1" applyFill="1" applyBorder="1" applyAlignment="1">
      <alignment horizontal="left"/>
    </xf>
    <xf numFmtId="4" fontId="3" fillId="13" borderId="5" xfId="0" applyNumberFormat="1" applyFont="1" applyFill="1" applyBorder="1" applyAlignment="1">
      <alignment horizontal="left"/>
    </xf>
    <xf numFmtId="4" fontId="2" fillId="10" borderId="1" xfId="0" applyNumberFormat="1" applyFont="1" applyFill="1" applyBorder="1" applyAlignment="1">
      <alignment horizontal="center" vertical="center"/>
    </xf>
    <xf numFmtId="4" fontId="2" fillId="10" borderId="2" xfId="0" applyNumberFormat="1" applyFont="1" applyFill="1" applyBorder="1" applyAlignment="1">
      <alignment horizontal="center" vertical="center"/>
    </xf>
    <xf numFmtId="4" fontId="2" fillId="10" borderId="3" xfId="0" applyNumberFormat="1" applyFont="1" applyFill="1" applyBorder="1" applyAlignment="1">
      <alignment horizontal="center" vertical="center"/>
    </xf>
    <xf numFmtId="4" fontId="2" fillId="7" borderId="15" xfId="0" applyNumberFormat="1" applyFont="1" applyFill="1" applyBorder="1" applyAlignment="1">
      <alignment horizontal="left"/>
    </xf>
    <xf numFmtId="4" fontId="2" fillId="7" borderId="28" xfId="0" applyNumberFormat="1" applyFont="1" applyFill="1" applyBorder="1" applyAlignment="1">
      <alignment horizontal="left"/>
    </xf>
    <xf numFmtId="1" fontId="13" fillId="4" borderId="18" xfId="0" applyNumberFormat="1" applyFont="1" applyFill="1" applyBorder="1" applyAlignment="1">
      <alignment horizontal="left" vertical="center"/>
    </xf>
    <xf numFmtId="1" fontId="13" fillId="4" borderId="17" xfId="0" applyNumberFormat="1" applyFont="1" applyFill="1" applyBorder="1" applyAlignment="1">
      <alignment horizontal="left" vertical="center"/>
    </xf>
    <xf numFmtId="4" fontId="2" fillId="12" borderId="1" xfId="0" applyNumberFormat="1" applyFont="1" applyFill="1" applyBorder="1" applyAlignment="1">
      <alignment horizontal="left" vertical="center"/>
    </xf>
    <xf numFmtId="4" fontId="2" fillId="12" borderId="2" xfId="0" applyNumberFormat="1" applyFont="1" applyFill="1" applyBorder="1" applyAlignment="1">
      <alignment horizontal="left" vertical="center"/>
    </xf>
    <xf numFmtId="4" fontId="2" fillId="12" borderId="3" xfId="0" applyNumberFormat="1" applyFont="1" applyFill="1" applyBorder="1" applyAlignment="1">
      <alignment horizontal="left" vertical="center"/>
    </xf>
    <xf numFmtId="4" fontId="3" fillId="12" borderId="4" xfId="0" applyNumberFormat="1" applyFont="1" applyFill="1" applyBorder="1" applyAlignment="1">
      <alignment horizontal="left"/>
    </xf>
    <xf numFmtId="4" fontId="3" fillId="12" borderId="6" xfId="0" applyNumberFormat="1" applyFont="1" applyFill="1" applyBorder="1" applyAlignment="1">
      <alignment horizontal="left"/>
    </xf>
    <xf numFmtId="4" fontId="3" fillId="12" borderId="7" xfId="0" applyNumberFormat="1" applyFont="1" applyFill="1" applyBorder="1" applyAlignment="1">
      <alignment horizontal="left"/>
    </xf>
    <xf numFmtId="4" fontId="3" fillId="12" borderId="9" xfId="0" applyNumberFormat="1" applyFont="1" applyFill="1" applyBorder="1" applyAlignment="1">
      <alignment horizontal="left"/>
    </xf>
    <xf numFmtId="4" fontId="3" fillId="12" borderId="29" xfId="0" applyNumberFormat="1" applyFont="1" applyFill="1" applyBorder="1" applyAlignment="1">
      <alignment horizontal="left"/>
    </xf>
    <xf numFmtId="4" fontId="3" fillId="12" borderId="30" xfId="0" applyNumberFormat="1" applyFont="1" applyFill="1" applyBorder="1" applyAlignment="1">
      <alignment horizontal="left"/>
    </xf>
    <xf numFmtId="4" fontId="3" fillId="12" borderId="8" xfId="0" applyNumberFormat="1" applyFont="1" applyFill="1" applyBorder="1" applyAlignment="1">
      <alignment horizontal="left"/>
    </xf>
    <xf numFmtId="4" fontId="2" fillId="12" borderId="13" xfId="0" applyNumberFormat="1" applyFont="1" applyFill="1" applyBorder="1" applyAlignment="1">
      <alignment horizontal="left" vertical="center"/>
    </xf>
    <xf numFmtId="4" fontId="2" fillId="12" borderId="14" xfId="0" applyNumberFormat="1" applyFont="1" applyFill="1" applyBorder="1" applyAlignment="1">
      <alignment horizontal="left" vertical="center"/>
    </xf>
    <xf numFmtId="4" fontId="2" fillId="12" borderId="19" xfId="0" applyNumberFormat="1" applyFont="1" applyFill="1" applyBorder="1" applyAlignment="1">
      <alignment horizontal="left" vertical="center"/>
    </xf>
    <xf numFmtId="4" fontId="3" fillId="12" borderId="5" xfId="0" applyNumberFormat="1" applyFont="1" applyFill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" fontId="3" fillId="8" borderId="24" xfId="0" applyNumberFormat="1" applyFont="1" applyFill="1" applyBorder="1" applyAlignment="1">
      <alignment horizontal="left"/>
    </xf>
  </cellXfs>
  <cellStyles count="3">
    <cellStyle name="Normal" xfId="0" builtinId="0"/>
    <cellStyle name="Normal 2" xfId="2" xr:uid="{793F754D-DA45-42B6-AEDB-C3A5EA6B1A88}"/>
    <cellStyle name="Normal 4" xfId="1" xr:uid="{049AC9C2-B48D-4D0C-AF28-5E444A95F7C5}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33"/>
      <color rgb="FF34AC04"/>
      <color rgb="FF9BCF8F"/>
      <color rgb="FF99C5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130834</xdr:colOff>
      <xdr:row>25</xdr:row>
      <xdr:rowOff>17780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41707A-5763-5E9C-A453-79EAFFDA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69119" cy="4553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15</xdr:col>
      <xdr:colOff>99059</xdr:colOff>
      <xdr:row>57</xdr:row>
      <xdr:rowOff>19834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6BBD7E-89BE-1875-9292-B613A87F4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05350"/>
          <a:ext cx="9248774" cy="562243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58</xdr:row>
      <xdr:rowOff>0</xdr:rowOff>
    </xdr:from>
    <xdr:to>
      <xdr:col>15</xdr:col>
      <xdr:colOff>57151</xdr:colOff>
      <xdr:row>84</xdr:row>
      <xdr:rowOff>114973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2956C87-E38F-AB3C-F503-4ECE822A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0496550"/>
          <a:ext cx="9201150" cy="48203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15</xdr:col>
      <xdr:colOff>94636</xdr:colOff>
      <xdr:row>124</xdr:row>
      <xdr:rowOff>172459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BAAE47-9764-0097-C741-DA4BBBC07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382875"/>
          <a:ext cx="9250066" cy="72304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15</xdr:col>
      <xdr:colOff>134645</xdr:colOff>
      <xdr:row>152</xdr:row>
      <xdr:rowOff>134051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F0F465F-DDD2-4C67-0A5F-1111D51DC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2621875"/>
          <a:ext cx="9278645" cy="5020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15</xdr:col>
      <xdr:colOff>115592</xdr:colOff>
      <xdr:row>167</xdr:row>
      <xdr:rowOff>17503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C466385-F6D2-B187-8CEB-3F70390F0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7689175"/>
          <a:ext cx="9259592" cy="2562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684A-710C-4515-A074-CEA857331796}">
  <sheetPr filterMode="1"/>
  <dimension ref="A1:C298"/>
  <sheetViews>
    <sheetView workbookViewId="0">
      <selection activeCell="B206" sqref="B206"/>
    </sheetView>
  </sheetViews>
  <sheetFormatPr defaultRowHeight="14.4" x14ac:dyDescent="0.3"/>
  <cols>
    <col min="1" max="1" width="9.33203125" bestFit="1" customWidth="1"/>
    <col min="2" max="2" width="55.33203125" bestFit="1" customWidth="1"/>
    <col min="3" max="3" width="13" bestFit="1" customWidth="1"/>
  </cols>
  <sheetData>
    <row r="1" spans="1:3" x14ac:dyDescent="0.3">
      <c r="A1" t="s">
        <v>229</v>
      </c>
      <c r="B1" t="s">
        <v>230</v>
      </c>
      <c r="C1" t="s">
        <v>576</v>
      </c>
    </row>
    <row r="2" spans="1:3" hidden="1" x14ac:dyDescent="0.3">
      <c r="A2">
        <v>1001</v>
      </c>
      <c r="B2" t="s">
        <v>231</v>
      </c>
      <c r="C2" t="s">
        <v>577</v>
      </c>
    </row>
    <row r="3" spans="1:3" hidden="1" x14ac:dyDescent="0.3">
      <c r="A3">
        <v>1123</v>
      </c>
      <c r="B3" t="s">
        <v>232</v>
      </c>
      <c r="C3" t="s">
        <v>577</v>
      </c>
    </row>
    <row r="4" spans="1:3" hidden="1" x14ac:dyDescent="0.3">
      <c r="A4">
        <v>1124</v>
      </c>
      <c r="B4" t="s">
        <v>233</v>
      </c>
      <c r="C4" t="s">
        <v>577</v>
      </c>
    </row>
    <row r="5" spans="1:3" hidden="1" x14ac:dyDescent="0.3">
      <c r="A5">
        <v>1127</v>
      </c>
      <c r="B5" t="s">
        <v>234</v>
      </c>
      <c r="C5" t="s">
        <v>577</v>
      </c>
    </row>
    <row r="6" spans="1:3" hidden="1" x14ac:dyDescent="0.3">
      <c r="A6">
        <v>1128</v>
      </c>
      <c r="B6" t="s">
        <v>235</v>
      </c>
      <c r="C6" t="s">
        <v>577</v>
      </c>
    </row>
    <row r="7" spans="1:3" hidden="1" x14ac:dyDescent="0.3">
      <c r="A7">
        <v>1129</v>
      </c>
      <c r="B7" t="s">
        <v>236</v>
      </c>
      <c r="C7" t="s">
        <v>577</v>
      </c>
    </row>
    <row r="8" spans="1:3" hidden="1" x14ac:dyDescent="0.3">
      <c r="A8">
        <v>2000</v>
      </c>
      <c r="B8" t="s">
        <v>237</v>
      </c>
      <c r="C8" t="s">
        <v>577</v>
      </c>
    </row>
    <row r="9" spans="1:3" hidden="1" x14ac:dyDescent="0.3">
      <c r="A9">
        <v>2002</v>
      </c>
      <c r="B9" t="s">
        <v>238</v>
      </c>
      <c r="C9" t="s">
        <v>577</v>
      </c>
    </row>
    <row r="10" spans="1:3" hidden="1" x14ac:dyDescent="0.3">
      <c r="A10">
        <v>2065</v>
      </c>
      <c r="B10" t="s">
        <v>239</v>
      </c>
      <c r="C10" t="s">
        <v>577</v>
      </c>
    </row>
    <row r="11" spans="1:3" hidden="1" x14ac:dyDescent="0.3">
      <c r="A11">
        <v>2079</v>
      </c>
      <c r="B11" t="s">
        <v>240</v>
      </c>
      <c r="C11" t="s">
        <v>577</v>
      </c>
    </row>
    <row r="12" spans="1:3" hidden="1" x14ac:dyDescent="0.3">
      <c r="A12">
        <v>2088</v>
      </c>
      <c r="B12" t="s">
        <v>241</v>
      </c>
      <c r="C12" t="s">
        <v>577</v>
      </c>
    </row>
    <row r="13" spans="1:3" hidden="1" x14ac:dyDescent="0.3">
      <c r="A13">
        <v>2089</v>
      </c>
      <c r="B13" t="s">
        <v>242</v>
      </c>
      <c r="C13" t="s">
        <v>577</v>
      </c>
    </row>
    <row r="14" spans="1:3" hidden="1" x14ac:dyDescent="0.3">
      <c r="A14">
        <v>2094</v>
      </c>
      <c r="B14" t="s">
        <v>243</v>
      </c>
      <c r="C14" t="s">
        <v>577</v>
      </c>
    </row>
    <row r="15" spans="1:3" hidden="1" x14ac:dyDescent="0.3">
      <c r="A15">
        <v>2095</v>
      </c>
      <c r="B15" t="s">
        <v>244</v>
      </c>
      <c r="C15" t="s">
        <v>577</v>
      </c>
    </row>
    <row r="16" spans="1:3" hidden="1" x14ac:dyDescent="0.3">
      <c r="A16">
        <v>2109</v>
      </c>
      <c r="B16" t="s">
        <v>245</v>
      </c>
      <c r="C16" t="s">
        <v>577</v>
      </c>
    </row>
    <row r="17" spans="1:3" hidden="1" x14ac:dyDescent="0.3">
      <c r="A17">
        <v>2116</v>
      </c>
      <c r="B17" t="s">
        <v>246</v>
      </c>
      <c r="C17" t="s">
        <v>577</v>
      </c>
    </row>
    <row r="18" spans="1:3" hidden="1" x14ac:dyDescent="0.3">
      <c r="A18">
        <v>2120</v>
      </c>
      <c r="B18" t="s">
        <v>247</v>
      </c>
      <c r="C18" t="s">
        <v>577</v>
      </c>
    </row>
    <row r="19" spans="1:3" hidden="1" x14ac:dyDescent="0.3">
      <c r="A19">
        <v>2128</v>
      </c>
      <c r="B19" t="s">
        <v>248</v>
      </c>
      <c r="C19" t="s">
        <v>577</v>
      </c>
    </row>
    <row r="20" spans="1:3" hidden="1" x14ac:dyDescent="0.3">
      <c r="A20">
        <v>2130</v>
      </c>
      <c r="B20" t="s">
        <v>249</v>
      </c>
      <c r="C20" t="s">
        <v>577</v>
      </c>
    </row>
    <row r="21" spans="1:3" hidden="1" x14ac:dyDescent="0.3">
      <c r="A21">
        <v>2132</v>
      </c>
      <c r="B21" t="s">
        <v>250</v>
      </c>
      <c r="C21" t="s">
        <v>577</v>
      </c>
    </row>
    <row r="22" spans="1:3" hidden="1" x14ac:dyDescent="0.3">
      <c r="A22">
        <v>2136</v>
      </c>
      <c r="B22" t="s">
        <v>251</v>
      </c>
      <c r="C22" t="s">
        <v>577</v>
      </c>
    </row>
    <row r="23" spans="1:3" hidden="1" x14ac:dyDescent="0.3">
      <c r="A23">
        <v>2137</v>
      </c>
      <c r="B23" t="s">
        <v>252</v>
      </c>
      <c r="C23" t="s">
        <v>577</v>
      </c>
    </row>
    <row r="24" spans="1:3" hidden="1" x14ac:dyDescent="0.3">
      <c r="A24">
        <v>2138</v>
      </c>
      <c r="B24" t="s">
        <v>253</v>
      </c>
      <c r="C24" t="s">
        <v>577</v>
      </c>
    </row>
    <row r="25" spans="1:3" hidden="1" x14ac:dyDescent="0.3">
      <c r="A25">
        <v>2139</v>
      </c>
      <c r="B25" t="s">
        <v>254</v>
      </c>
      <c r="C25" t="s">
        <v>577</v>
      </c>
    </row>
    <row r="26" spans="1:3" hidden="1" x14ac:dyDescent="0.3">
      <c r="A26">
        <v>2142</v>
      </c>
      <c r="B26" t="s">
        <v>255</v>
      </c>
      <c r="C26" t="s">
        <v>577</v>
      </c>
    </row>
    <row r="27" spans="1:3" hidden="1" x14ac:dyDescent="0.3">
      <c r="A27">
        <v>2147</v>
      </c>
      <c r="B27" t="s">
        <v>256</v>
      </c>
      <c r="C27" t="s">
        <v>577</v>
      </c>
    </row>
    <row r="28" spans="1:3" hidden="1" x14ac:dyDescent="0.3">
      <c r="A28">
        <v>2148</v>
      </c>
      <c r="B28" t="s">
        <v>257</v>
      </c>
      <c r="C28" t="s">
        <v>577</v>
      </c>
    </row>
    <row r="29" spans="1:3" hidden="1" x14ac:dyDescent="0.3">
      <c r="A29">
        <v>2155</v>
      </c>
      <c r="B29" t="s">
        <v>258</v>
      </c>
      <c r="C29" t="s">
        <v>577</v>
      </c>
    </row>
    <row r="30" spans="1:3" hidden="1" x14ac:dyDescent="0.3">
      <c r="A30">
        <v>2156</v>
      </c>
      <c r="B30" t="s">
        <v>259</v>
      </c>
      <c r="C30" t="s">
        <v>577</v>
      </c>
    </row>
    <row r="31" spans="1:3" hidden="1" x14ac:dyDescent="0.3">
      <c r="A31">
        <v>2161</v>
      </c>
      <c r="B31" t="s">
        <v>260</v>
      </c>
      <c r="C31" t="s">
        <v>577</v>
      </c>
    </row>
    <row r="32" spans="1:3" hidden="1" x14ac:dyDescent="0.3">
      <c r="A32">
        <v>2163</v>
      </c>
      <c r="B32" t="s">
        <v>261</v>
      </c>
      <c r="C32" t="s">
        <v>577</v>
      </c>
    </row>
    <row r="33" spans="1:3" hidden="1" x14ac:dyDescent="0.3">
      <c r="A33">
        <v>2164</v>
      </c>
      <c r="B33" t="s">
        <v>262</v>
      </c>
      <c r="C33" t="s">
        <v>577</v>
      </c>
    </row>
    <row r="34" spans="1:3" hidden="1" x14ac:dyDescent="0.3">
      <c r="A34">
        <v>2165</v>
      </c>
      <c r="B34" t="s">
        <v>263</v>
      </c>
      <c r="C34" t="s">
        <v>577</v>
      </c>
    </row>
    <row r="35" spans="1:3" hidden="1" x14ac:dyDescent="0.3">
      <c r="A35">
        <v>2166</v>
      </c>
      <c r="B35" t="s">
        <v>264</v>
      </c>
      <c r="C35" t="s">
        <v>577</v>
      </c>
    </row>
    <row r="36" spans="1:3" hidden="1" x14ac:dyDescent="0.3">
      <c r="A36">
        <v>2167</v>
      </c>
      <c r="B36" t="s">
        <v>265</v>
      </c>
      <c r="C36" t="s">
        <v>577</v>
      </c>
    </row>
    <row r="37" spans="1:3" hidden="1" x14ac:dyDescent="0.3">
      <c r="A37">
        <v>2168</v>
      </c>
      <c r="B37" t="s">
        <v>266</v>
      </c>
      <c r="C37" t="s">
        <v>577</v>
      </c>
    </row>
    <row r="38" spans="1:3" hidden="1" x14ac:dyDescent="0.3">
      <c r="A38">
        <v>2169</v>
      </c>
      <c r="B38" t="s">
        <v>267</v>
      </c>
      <c r="C38" t="s">
        <v>577</v>
      </c>
    </row>
    <row r="39" spans="1:3" hidden="1" x14ac:dyDescent="0.3">
      <c r="A39">
        <v>2171</v>
      </c>
      <c r="B39" t="s">
        <v>268</v>
      </c>
      <c r="C39" t="s">
        <v>577</v>
      </c>
    </row>
    <row r="40" spans="1:3" hidden="1" x14ac:dyDescent="0.3">
      <c r="A40">
        <v>2175</v>
      </c>
      <c r="B40" t="s">
        <v>269</v>
      </c>
      <c r="C40" t="s">
        <v>577</v>
      </c>
    </row>
    <row r="41" spans="1:3" hidden="1" x14ac:dyDescent="0.3">
      <c r="A41">
        <v>2176</v>
      </c>
      <c r="B41" t="s">
        <v>270</v>
      </c>
      <c r="C41" t="s">
        <v>577</v>
      </c>
    </row>
    <row r="42" spans="1:3" hidden="1" x14ac:dyDescent="0.3">
      <c r="A42">
        <v>2185</v>
      </c>
      <c r="B42" t="s">
        <v>271</v>
      </c>
      <c r="C42" t="s">
        <v>577</v>
      </c>
    </row>
    <row r="43" spans="1:3" hidden="1" x14ac:dyDescent="0.3">
      <c r="A43">
        <v>2187</v>
      </c>
      <c r="B43" t="s">
        <v>272</v>
      </c>
      <c r="C43" t="s">
        <v>577</v>
      </c>
    </row>
    <row r="44" spans="1:3" hidden="1" x14ac:dyDescent="0.3">
      <c r="A44">
        <v>2188</v>
      </c>
      <c r="B44" t="s">
        <v>273</v>
      </c>
      <c r="C44" t="s">
        <v>577</v>
      </c>
    </row>
    <row r="45" spans="1:3" hidden="1" x14ac:dyDescent="0.3">
      <c r="A45">
        <v>2189</v>
      </c>
      <c r="B45" t="s">
        <v>274</v>
      </c>
      <c r="C45" t="s">
        <v>577</v>
      </c>
    </row>
    <row r="46" spans="1:3" hidden="1" x14ac:dyDescent="0.3">
      <c r="A46">
        <v>2190</v>
      </c>
      <c r="B46" t="s">
        <v>275</v>
      </c>
      <c r="C46" t="s">
        <v>577</v>
      </c>
    </row>
    <row r="47" spans="1:3" hidden="1" x14ac:dyDescent="0.3">
      <c r="A47">
        <v>2192</v>
      </c>
      <c r="B47" t="s">
        <v>276</v>
      </c>
      <c r="C47" t="s">
        <v>577</v>
      </c>
    </row>
    <row r="48" spans="1:3" hidden="1" x14ac:dyDescent="0.3">
      <c r="A48">
        <v>2193</v>
      </c>
      <c r="B48" t="s">
        <v>277</v>
      </c>
      <c r="C48" t="s">
        <v>577</v>
      </c>
    </row>
    <row r="49" spans="1:3" hidden="1" x14ac:dyDescent="0.3">
      <c r="A49">
        <v>2226</v>
      </c>
      <c r="B49" t="s">
        <v>278</v>
      </c>
      <c r="C49" t="s">
        <v>577</v>
      </c>
    </row>
    <row r="50" spans="1:3" hidden="1" x14ac:dyDescent="0.3">
      <c r="A50">
        <v>2227</v>
      </c>
      <c r="B50" t="s">
        <v>279</v>
      </c>
      <c r="C50" t="s">
        <v>577</v>
      </c>
    </row>
    <row r="51" spans="1:3" hidden="1" x14ac:dyDescent="0.3">
      <c r="A51">
        <v>2228</v>
      </c>
      <c r="B51" t="s">
        <v>280</v>
      </c>
      <c r="C51" t="s">
        <v>577</v>
      </c>
    </row>
    <row r="52" spans="1:3" hidden="1" x14ac:dyDescent="0.3">
      <c r="A52">
        <v>2231</v>
      </c>
      <c r="B52" t="s">
        <v>281</v>
      </c>
      <c r="C52" t="s">
        <v>577</v>
      </c>
    </row>
    <row r="53" spans="1:3" hidden="1" x14ac:dyDescent="0.3">
      <c r="A53">
        <v>2239</v>
      </c>
      <c r="B53" t="s">
        <v>282</v>
      </c>
      <c r="C53" t="s">
        <v>577</v>
      </c>
    </row>
    <row r="54" spans="1:3" hidden="1" x14ac:dyDescent="0.3">
      <c r="A54">
        <v>2245</v>
      </c>
      <c r="B54" t="s">
        <v>283</v>
      </c>
      <c r="C54" t="s">
        <v>577</v>
      </c>
    </row>
    <row r="55" spans="1:3" hidden="1" x14ac:dyDescent="0.3">
      <c r="A55">
        <v>2254</v>
      </c>
      <c r="B55" t="s">
        <v>284</v>
      </c>
      <c r="C55" t="s">
        <v>577</v>
      </c>
    </row>
    <row r="56" spans="1:3" hidden="1" x14ac:dyDescent="0.3">
      <c r="A56">
        <v>2258</v>
      </c>
      <c r="B56" t="s">
        <v>285</v>
      </c>
      <c r="C56" t="s">
        <v>577</v>
      </c>
    </row>
    <row r="57" spans="1:3" hidden="1" x14ac:dyDescent="0.3">
      <c r="A57">
        <v>2263</v>
      </c>
      <c r="B57" t="s">
        <v>286</v>
      </c>
      <c r="C57" t="s">
        <v>577</v>
      </c>
    </row>
    <row r="58" spans="1:3" hidden="1" x14ac:dyDescent="0.3">
      <c r="A58">
        <v>2265</v>
      </c>
      <c r="B58" t="s">
        <v>287</v>
      </c>
      <c r="C58" t="s">
        <v>577</v>
      </c>
    </row>
    <row r="59" spans="1:3" hidden="1" x14ac:dyDescent="0.3">
      <c r="A59">
        <v>2268</v>
      </c>
      <c r="B59" t="s">
        <v>288</v>
      </c>
      <c r="C59" t="s">
        <v>577</v>
      </c>
    </row>
    <row r="60" spans="1:3" hidden="1" x14ac:dyDescent="0.3">
      <c r="A60">
        <v>2269</v>
      </c>
      <c r="B60" t="s">
        <v>289</v>
      </c>
      <c r="C60" t="s">
        <v>577</v>
      </c>
    </row>
    <row r="61" spans="1:3" hidden="1" x14ac:dyDescent="0.3">
      <c r="A61">
        <v>2270</v>
      </c>
      <c r="B61" t="s">
        <v>290</v>
      </c>
      <c r="C61" t="s">
        <v>577</v>
      </c>
    </row>
    <row r="62" spans="1:3" hidden="1" x14ac:dyDescent="0.3">
      <c r="A62">
        <v>2275</v>
      </c>
      <c r="B62" t="s">
        <v>291</v>
      </c>
      <c r="C62" t="s">
        <v>577</v>
      </c>
    </row>
    <row r="63" spans="1:3" hidden="1" x14ac:dyDescent="0.3">
      <c r="A63">
        <v>2276</v>
      </c>
      <c r="B63" t="s">
        <v>292</v>
      </c>
      <c r="C63" t="s">
        <v>577</v>
      </c>
    </row>
    <row r="64" spans="1:3" hidden="1" x14ac:dyDescent="0.3">
      <c r="A64">
        <v>2278</v>
      </c>
      <c r="B64" t="s">
        <v>293</v>
      </c>
      <c r="C64" t="s">
        <v>577</v>
      </c>
    </row>
    <row r="65" spans="1:3" hidden="1" x14ac:dyDescent="0.3">
      <c r="A65">
        <v>2279</v>
      </c>
      <c r="B65" t="s">
        <v>294</v>
      </c>
      <c r="C65" t="s">
        <v>577</v>
      </c>
    </row>
    <row r="66" spans="1:3" hidden="1" x14ac:dyDescent="0.3">
      <c r="A66">
        <v>2280</v>
      </c>
      <c r="B66" t="s">
        <v>295</v>
      </c>
      <c r="C66" t="s">
        <v>577</v>
      </c>
    </row>
    <row r="67" spans="1:3" hidden="1" x14ac:dyDescent="0.3">
      <c r="A67">
        <v>2282</v>
      </c>
      <c r="B67" t="s">
        <v>296</v>
      </c>
      <c r="C67" t="s">
        <v>577</v>
      </c>
    </row>
    <row r="68" spans="1:3" hidden="1" x14ac:dyDescent="0.3">
      <c r="A68">
        <v>2285</v>
      </c>
      <c r="B68" t="s">
        <v>297</v>
      </c>
      <c r="C68" t="s">
        <v>577</v>
      </c>
    </row>
    <row r="69" spans="1:3" hidden="1" x14ac:dyDescent="0.3">
      <c r="A69">
        <v>2289</v>
      </c>
      <c r="B69" t="s">
        <v>298</v>
      </c>
      <c r="C69" t="s">
        <v>577</v>
      </c>
    </row>
    <row r="70" spans="1:3" hidden="1" x14ac:dyDescent="0.3">
      <c r="A70">
        <v>2298</v>
      </c>
      <c r="B70" t="s">
        <v>299</v>
      </c>
      <c r="C70" t="s">
        <v>577</v>
      </c>
    </row>
    <row r="71" spans="1:3" hidden="1" x14ac:dyDescent="0.3">
      <c r="A71">
        <v>2300</v>
      </c>
      <c r="B71" t="s">
        <v>300</v>
      </c>
      <c r="C71" t="s">
        <v>577</v>
      </c>
    </row>
    <row r="72" spans="1:3" hidden="1" x14ac:dyDescent="0.3">
      <c r="A72">
        <v>2312</v>
      </c>
      <c r="B72" t="s">
        <v>301</v>
      </c>
      <c r="C72" t="s">
        <v>577</v>
      </c>
    </row>
    <row r="73" spans="1:3" hidden="1" x14ac:dyDescent="0.3">
      <c r="A73">
        <v>2318</v>
      </c>
      <c r="B73" t="s">
        <v>302</v>
      </c>
      <c r="C73" t="s">
        <v>577</v>
      </c>
    </row>
    <row r="74" spans="1:3" hidden="1" x14ac:dyDescent="0.3">
      <c r="A74">
        <v>2320</v>
      </c>
      <c r="B74" t="s">
        <v>303</v>
      </c>
      <c r="C74" t="s">
        <v>577</v>
      </c>
    </row>
    <row r="75" spans="1:3" hidden="1" x14ac:dyDescent="0.3">
      <c r="A75">
        <v>2321</v>
      </c>
      <c r="B75" t="s">
        <v>304</v>
      </c>
      <c r="C75" t="s">
        <v>577</v>
      </c>
    </row>
    <row r="76" spans="1:3" hidden="1" x14ac:dyDescent="0.3">
      <c r="A76">
        <v>2322</v>
      </c>
      <c r="B76" t="s">
        <v>305</v>
      </c>
      <c r="C76" t="s">
        <v>577</v>
      </c>
    </row>
    <row r="77" spans="1:3" hidden="1" x14ac:dyDescent="0.3">
      <c r="A77">
        <v>2326</v>
      </c>
      <c r="B77" t="s">
        <v>306</v>
      </c>
      <c r="C77" t="s">
        <v>577</v>
      </c>
    </row>
    <row r="78" spans="1:3" hidden="1" x14ac:dyDescent="0.3">
      <c r="A78">
        <v>2328</v>
      </c>
      <c r="B78" t="s">
        <v>307</v>
      </c>
      <c r="C78" t="s">
        <v>577</v>
      </c>
    </row>
    <row r="79" spans="1:3" hidden="1" x14ac:dyDescent="0.3">
      <c r="A79">
        <v>2329</v>
      </c>
      <c r="B79" t="s">
        <v>308</v>
      </c>
      <c r="C79" t="s">
        <v>577</v>
      </c>
    </row>
    <row r="80" spans="1:3" hidden="1" x14ac:dyDescent="0.3">
      <c r="A80">
        <v>2337</v>
      </c>
      <c r="B80" t="s">
        <v>309</v>
      </c>
      <c r="C80" t="s">
        <v>577</v>
      </c>
    </row>
    <row r="81" spans="1:3" hidden="1" x14ac:dyDescent="0.3">
      <c r="A81">
        <v>2340</v>
      </c>
      <c r="B81" t="s">
        <v>310</v>
      </c>
      <c r="C81" t="s">
        <v>577</v>
      </c>
    </row>
    <row r="82" spans="1:3" hidden="1" x14ac:dyDescent="0.3">
      <c r="A82">
        <v>2345</v>
      </c>
      <c r="B82" t="s">
        <v>311</v>
      </c>
      <c r="C82" t="s">
        <v>577</v>
      </c>
    </row>
    <row r="83" spans="1:3" hidden="1" x14ac:dyDescent="0.3">
      <c r="A83">
        <v>2431</v>
      </c>
      <c r="B83" t="s">
        <v>312</v>
      </c>
      <c r="C83" t="s">
        <v>577</v>
      </c>
    </row>
    <row r="84" spans="1:3" hidden="1" x14ac:dyDescent="0.3">
      <c r="A84">
        <v>2434</v>
      </c>
      <c r="B84" t="s">
        <v>313</v>
      </c>
      <c r="C84" t="s">
        <v>577</v>
      </c>
    </row>
    <row r="85" spans="1:3" hidden="1" x14ac:dyDescent="0.3">
      <c r="A85">
        <v>2454</v>
      </c>
      <c r="B85" t="s">
        <v>314</v>
      </c>
      <c r="C85" t="s">
        <v>577</v>
      </c>
    </row>
    <row r="86" spans="1:3" hidden="1" x14ac:dyDescent="0.3">
      <c r="A86">
        <v>2459</v>
      </c>
      <c r="B86" t="s">
        <v>315</v>
      </c>
      <c r="C86" t="s">
        <v>577</v>
      </c>
    </row>
    <row r="87" spans="1:3" hidden="1" x14ac:dyDescent="0.3">
      <c r="A87">
        <v>2465</v>
      </c>
      <c r="B87" t="s">
        <v>316</v>
      </c>
      <c r="C87" t="s">
        <v>577</v>
      </c>
    </row>
    <row r="88" spans="1:3" hidden="1" x14ac:dyDescent="0.3">
      <c r="A88">
        <v>2471</v>
      </c>
      <c r="B88" t="s">
        <v>317</v>
      </c>
      <c r="C88" t="s">
        <v>577</v>
      </c>
    </row>
    <row r="89" spans="1:3" hidden="1" x14ac:dyDescent="0.3">
      <c r="A89">
        <v>2474</v>
      </c>
      <c r="B89" t="s">
        <v>318</v>
      </c>
      <c r="C89" t="s">
        <v>577</v>
      </c>
    </row>
    <row r="90" spans="1:3" hidden="1" x14ac:dyDescent="0.3">
      <c r="A90">
        <v>2482</v>
      </c>
      <c r="B90" t="s">
        <v>319</v>
      </c>
      <c r="C90" t="s">
        <v>577</v>
      </c>
    </row>
    <row r="91" spans="1:3" hidden="1" x14ac:dyDescent="0.3">
      <c r="A91">
        <v>2490</v>
      </c>
      <c r="B91" t="s">
        <v>320</v>
      </c>
      <c r="C91" t="s">
        <v>577</v>
      </c>
    </row>
    <row r="92" spans="1:3" hidden="1" x14ac:dyDescent="0.3">
      <c r="A92">
        <v>2509</v>
      </c>
      <c r="B92" t="s">
        <v>321</v>
      </c>
      <c r="C92" t="s">
        <v>577</v>
      </c>
    </row>
    <row r="93" spans="1:3" hidden="1" x14ac:dyDescent="0.3">
      <c r="A93">
        <v>2510</v>
      </c>
      <c r="B93" t="s">
        <v>322</v>
      </c>
      <c r="C93" t="s">
        <v>577</v>
      </c>
    </row>
    <row r="94" spans="1:3" hidden="1" x14ac:dyDescent="0.3">
      <c r="A94">
        <v>2514</v>
      </c>
      <c r="B94" t="s">
        <v>323</v>
      </c>
      <c r="C94" t="s">
        <v>577</v>
      </c>
    </row>
    <row r="95" spans="1:3" hidden="1" x14ac:dyDescent="0.3">
      <c r="A95">
        <v>2519</v>
      </c>
      <c r="B95" t="s">
        <v>324</v>
      </c>
      <c r="C95" t="s">
        <v>577</v>
      </c>
    </row>
    <row r="96" spans="1:3" hidden="1" x14ac:dyDescent="0.3">
      <c r="A96">
        <v>2520</v>
      </c>
      <c r="B96" t="s">
        <v>325</v>
      </c>
      <c r="C96" t="s">
        <v>577</v>
      </c>
    </row>
    <row r="97" spans="1:3" hidden="1" x14ac:dyDescent="0.3">
      <c r="A97">
        <v>2524</v>
      </c>
      <c r="B97" t="s">
        <v>326</v>
      </c>
      <c r="C97" t="s">
        <v>577</v>
      </c>
    </row>
    <row r="98" spans="1:3" hidden="1" x14ac:dyDescent="0.3">
      <c r="A98">
        <v>2525</v>
      </c>
      <c r="B98" t="s">
        <v>327</v>
      </c>
      <c r="C98" t="s">
        <v>577</v>
      </c>
    </row>
    <row r="99" spans="1:3" hidden="1" x14ac:dyDescent="0.3">
      <c r="A99">
        <v>2530</v>
      </c>
      <c r="B99" t="s">
        <v>328</v>
      </c>
      <c r="C99" t="s">
        <v>577</v>
      </c>
    </row>
    <row r="100" spans="1:3" hidden="1" x14ac:dyDescent="0.3">
      <c r="A100">
        <v>2532</v>
      </c>
      <c r="B100" t="s">
        <v>329</v>
      </c>
      <c r="C100" t="s">
        <v>577</v>
      </c>
    </row>
    <row r="101" spans="1:3" hidden="1" x14ac:dyDescent="0.3">
      <c r="A101">
        <v>2539</v>
      </c>
      <c r="B101" t="s">
        <v>330</v>
      </c>
      <c r="C101" t="s">
        <v>577</v>
      </c>
    </row>
    <row r="102" spans="1:3" hidden="1" x14ac:dyDescent="0.3">
      <c r="A102">
        <v>2545</v>
      </c>
      <c r="B102" t="s">
        <v>331</v>
      </c>
      <c r="C102" t="s">
        <v>577</v>
      </c>
    </row>
    <row r="103" spans="1:3" hidden="1" x14ac:dyDescent="0.3">
      <c r="A103">
        <v>2552</v>
      </c>
      <c r="B103" t="s">
        <v>332</v>
      </c>
      <c r="C103" t="s">
        <v>577</v>
      </c>
    </row>
    <row r="104" spans="1:3" hidden="1" x14ac:dyDescent="0.3">
      <c r="A104">
        <v>2559</v>
      </c>
      <c r="B104" t="s">
        <v>333</v>
      </c>
      <c r="C104" t="s">
        <v>577</v>
      </c>
    </row>
    <row r="105" spans="1:3" hidden="1" x14ac:dyDescent="0.3">
      <c r="A105">
        <v>2562</v>
      </c>
      <c r="B105" t="s">
        <v>334</v>
      </c>
      <c r="C105" t="s">
        <v>577</v>
      </c>
    </row>
    <row r="106" spans="1:3" hidden="1" x14ac:dyDescent="0.3">
      <c r="A106">
        <v>2574</v>
      </c>
      <c r="B106" t="s">
        <v>335</v>
      </c>
      <c r="C106" t="s">
        <v>577</v>
      </c>
    </row>
    <row r="107" spans="1:3" hidden="1" x14ac:dyDescent="0.3">
      <c r="A107">
        <v>2578</v>
      </c>
      <c r="B107" t="s">
        <v>336</v>
      </c>
      <c r="C107" t="s">
        <v>577</v>
      </c>
    </row>
    <row r="108" spans="1:3" hidden="1" x14ac:dyDescent="0.3">
      <c r="A108">
        <v>2586</v>
      </c>
      <c r="B108" t="s">
        <v>337</v>
      </c>
      <c r="C108" t="s">
        <v>577</v>
      </c>
    </row>
    <row r="109" spans="1:3" hidden="1" x14ac:dyDescent="0.3">
      <c r="A109">
        <v>2603</v>
      </c>
      <c r="B109" t="s">
        <v>338</v>
      </c>
      <c r="C109" t="s">
        <v>577</v>
      </c>
    </row>
    <row r="110" spans="1:3" hidden="1" x14ac:dyDescent="0.3">
      <c r="A110">
        <v>2607</v>
      </c>
      <c r="B110" t="s">
        <v>339</v>
      </c>
      <c r="C110" t="s">
        <v>577</v>
      </c>
    </row>
    <row r="111" spans="1:3" hidden="1" x14ac:dyDescent="0.3">
      <c r="A111">
        <v>2615</v>
      </c>
      <c r="B111" t="s">
        <v>340</v>
      </c>
      <c r="C111" t="s">
        <v>577</v>
      </c>
    </row>
    <row r="112" spans="1:3" hidden="1" x14ac:dyDescent="0.3">
      <c r="A112">
        <v>2627</v>
      </c>
      <c r="B112" t="s">
        <v>341</v>
      </c>
      <c r="C112" t="s">
        <v>577</v>
      </c>
    </row>
    <row r="113" spans="1:3" hidden="1" x14ac:dyDescent="0.3">
      <c r="A113">
        <v>2632</v>
      </c>
      <c r="B113" t="s">
        <v>342</v>
      </c>
      <c r="C113" t="s">
        <v>577</v>
      </c>
    </row>
    <row r="114" spans="1:3" hidden="1" x14ac:dyDescent="0.3">
      <c r="A114">
        <v>2643</v>
      </c>
      <c r="B114" t="s">
        <v>343</v>
      </c>
      <c r="C114" t="s">
        <v>577</v>
      </c>
    </row>
    <row r="115" spans="1:3" hidden="1" x14ac:dyDescent="0.3">
      <c r="A115">
        <v>2648</v>
      </c>
      <c r="B115" t="s">
        <v>344</v>
      </c>
      <c r="C115" t="s">
        <v>577</v>
      </c>
    </row>
    <row r="116" spans="1:3" hidden="1" x14ac:dyDescent="0.3">
      <c r="A116">
        <v>2651</v>
      </c>
      <c r="B116" t="s">
        <v>345</v>
      </c>
      <c r="C116" t="s">
        <v>577</v>
      </c>
    </row>
    <row r="117" spans="1:3" hidden="1" x14ac:dyDescent="0.3">
      <c r="A117">
        <v>2653</v>
      </c>
      <c r="B117" t="s">
        <v>346</v>
      </c>
      <c r="C117" t="s">
        <v>577</v>
      </c>
    </row>
    <row r="118" spans="1:3" hidden="1" x14ac:dyDescent="0.3">
      <c r="A118">
        <v>2662</v>
      </c>
      <c r="B118" t="s">
        <v>347</v>
      </c>
      <c r="C118" t="s">
        <v>577</v>
      </c>
    </row>
    <row r="119" spans="1:3" hidden="1" x14ac:dyDescent="0.3">
      <c r="A119">
        <v>2674</v>
      </c>
      <c r="B119" t="s">
        <v>348</v>
      </c>
      <c r="C119" t="s">
        <v>577</v>
      </c>
    </row>
    <row r="120" spans="1:3" hidden="1" x14ac:dyDescent="0.3">
      <c r="A120">
        <v>2680</v>
      </c>
      <c r="B120" t="s">
        <v>349</v>
      </c>
      <c r="C120" t="s">
        <v>577</v>
      </c>
    </row>
    <row r="121" spans="1:3" hidden="1" x14ac:dyDescent="0.3">
      <c r="A121">
        <v>2682</v>
      </c>
      <c r="B121" t="s">
        <v>350</v>
      </c>
      <c r="C121" t="s">
        <v>577</v>
      </c>
    </row>
    <row r="122" spans="1:3" hidden="1" x14ac:dyDescent="0.3">
      <c r="A122">
        <v>2689</v>
      </c>
      <c r="B122" t="s">
        <v>351</v>
      </c>
      <c r="C122" t="s">
        <v>577</v>
      </c>
    </row>
    <row r="123" spans="1:3" hidden="1" x14ac:dyDescent="0.3">
      <c r="A123">
        <v>3010</v>
      </c>
      <c r="B123" t="s">
        <v>352</v>
      </c>
      <c r="C123" t="s">
        <v>577</v>
      </c>
    </row>
    <row r="124" spans="1:3" hidden="1" x14ac:dyDescent="0.3">
      <c r="A124">
        <v>3015</v>
      </c>
      <c r="B124" t="s">
        <v>353</v>
      </c>
      <c r="C124" t="s">
        <v>577</v>
      </c>
    </row>
    <row r="125" spans="1:3" hidden="1" x14ac:dyDescent="0.3">
      <c r="A125">
        <v>3022</v>
      </c>
      <c r="B125" t="s">
        <v>354</v>
      </c>
      <c r="C125" t="s">
        <v>577</v>
      </c>
    </row>
    <row r="126" spans="1:3" hidden="1" x14ac:dyDescent="0.3">
      <c r="A126">
        <v>3023</v>
      </c>
      <c r="B126" t="s">
        <v>355</v>
      </c>
      <c r="C126" t="s">
        <v>577</v>
      </c>
    </row>
    <row r="127" spans="1:3" hidden="1" x14ac:dyDescent="0.3">
      <c r="A127">
        <v>3027</v>
      </c>
      <c r="B127" t="s">
        <v>356</v>
      </c>
      <c r="C127" t="s">
        <v>577</v>
      </c>
    </row>
    <row r="128" spans="1:3" hidden="1" x14ac:dyDescent="0.3">
      <c r="A128">
        <v>3029</v>
      </c>
      <c r="B128" t="s">
        <v>357</v>
      </c>
      <c r="C128" t="s">
        <v>577</v>
      </c>
    </row>
    <row r="129" spans="1:3" hidden="1" x14ac:dyDescent="0.3">
      <c r="A129">
        <v>3032</v>
      </c>
      <c r="B129" t="s">
        <v>358</v>
      </c>
      <c r="C129" t="s">
        <v>577</v>
      </c>
    </row>
    <row r="130" spans="1:3" hidden="1" x14ac:dyDescent="0.3">
      <c r="A130">
        <v>3033</v>
      </c>
      <c r="B130" t="s">
        <v>359</v>
      </c>
      <c r="C130" t="s">
        <v>577</v>
      </c>
    </row>
    <row r="131" spans="1:3" hidden="1" x14ac:dyDescent="0.3">
      <c r="A131">
        <v>3034</v>
      </c>
      <c r="B131" t="s">
        <v>360</v>
      </c>
      <c r="C131" t="s">
        <v>577</v>
      </c>
    </row>
    <row r="132" spans="1:3" hidden="1" x14ac:dyDescent="0.3">
      <c r="A132">
        <v>3037</v>
      </c>
      <c r="B132" t="s">
        <v>361</v>
      </c>
      <c r="C132" t="s">
        <v>577</v>
      </c>
    </row>
    <row r="133" spans="1:3" x14ac:dyDescent="0.3">
      <c r="A133">
        <v>3042</v>
      </c>
      <c r="B133" t="s">
        <v>362</v>
      </c>
      <c r="C133" t="s">
        <v>578</v>
      </c>
    </row>
    <row r="134" spans="1:3" hidden="1" x14ac:dyDescent="0.3">
      <c r="A134">
        <v>3043</v>
      </c>
      <c r="B134" t="s">
        <v>363</v>
      </c>
      <c r="C134" t="s">
        <v>577</v>
      </c>
    </row>
    <row r="135" spans="1:3" hidden="1" x14ac:dyDescent="0.3">
      <c r="A135">
        <v>3050</v>
      </c>
      <c r="B135" t="s">
        <v>364</v>
      </c>
      <c r="C135" t="s">
        <v>577</v>
      </c>
    </row>
    <row r="136" spans="1:3" hidden="1" x14ac:dyDescent="0.3">
      <c r="A136">
        <v>3052</v>
      </c>
      <c r="B136" t="s">
        <v>365</v>
      </c>
      <c r="C136" t="s">
        <v>577</v>
      </c>
    </row>
    <row r="137" spans="1:3" hidden="1" x14ac:dyDescent="0.3">
      <c r="A137">
        <v>3053</v>
      </c>
      <c r="B137" t="s">
        <v>366</v>
      </c>
      <c r="C137" t="s">
        <v>577</v>
      </c>
    </row>
    <row r="138" spans="1:3" hidden="1" x14ac:dyDescent="0.3">
      <c r="A138">
        <v>3054</v>
      </c>
      <c r="B138" t="s">
        <v>367</v>
      </c>
      <c r="C138" t="s">
        <v>577</v>
      </c>
    </row>
    <row r="139" spans="1:3" hidden="1" x14ac:dyDescent="0.3">
      <c r="A139">
        <v>3055</v>
      </c>
      <c r="B139" t="s">
        <v>368</v>
      </c>
      <c r="C139" t="s">
        <v>577</v>
      </c>
    </row>
    <row r="140" spans="1:3" hidden="1" x14ac:dyDescent="0.3">
      <c r="A140">
        <v>3057</v>
      </c>
      <c r="B140" t="s">
        <v>369</v>
      </c>
      <c r="C140" t="s">
        <v>577</v>
      </c>
    </row>
    <row r="141" spans="1:3" hidden="1" x14ac:dyDescent="0.3">
      <c r="A141">
        <v>3061</v>
      </c>
      <c r="B141" t="s">
        <v>370</v>
      </c>
      <c r="C141" t="s">
        <v>577</v>
      </c>
    </row>
    <row r="142" spans="1:3" hidden="1" x14ac:dyDescent="0.3">
      <c r="A142">
        <v>3062</v>
      </c>
      <c r="B142" t="s">
        <v>371</v>
      </c>
      <c r="C142" t="s">
        <v>577</v>
      </c>
    </row>
    <row r="143" spans="1:3" hidden="1" x14ac:dyDescent="0.3">
      <c r="A143">
        <v>3067</v>
      </c>
      <c r="B143" t="s">
        <v>372</v>
      </c>
      <c r="C143" t="s">
        <v>577</v>
      </c>
    </row>
    <row r="144" spans="1:3" hidden="1" x14ac:dyDescent="0.3">
      <c r="A144">
        <v>3069</v>
      </c>
      <c r="B144" t="s">
        <v>373</v>
      </c>
      <c r="C144" t="s">
        <v>577</v>
      </c>
    </row>
    <row r="145" spans="1:3" hidden="1" x14ac:dyDescent="0.3">
      <c r="A145">
        <v>3072</v>
      </c>
      <c r="B145" t="s">
        <v>374</v>
      </c>
      <c r="C145" t="s">
        <v>577</v>
      </c>
    </row>
    <row r="146" spans="1:3" hidden="1" x14ac:dyDescent="0.3">
      <c r="A146">
        <v>3073</v>
      </c>
      <c r="B146" t="s">
        <v>375</v>
      </c>
      <c r="C146" t="s">
        <v>577</v>
      </c>
    </row>
    <row r="147" spans="1:3" hidden="1" x14ac:dyDescent="0.3">
      <c r="A147">
        <v>3081</v>
      </c>
      <c r="B147" t="s">
        <v>376</v>
      </c>
      <c r="C147" t="s">
        <v>577</v>
      </c>
    </row>
    <row r="148" spans="1:3" hidden="1" x14ac:dyDescent="0.3">
      <c r="A148">
        <v>3082</v>
      </c>
      <c r="B148" t="s">
        <v>377</v>
      </c>
      <c r="C148" t="s">
        <v>577</v>
      </c>
    </row>
    <row r="149" spans="1:3" hidden="1" x14ac:dyDescent="0.3">
      <c r="A149">
        <v>3083</v>
      </c>
      <c r="B149" t="s">
        <v>378</v>
      </c>
      <c r="C149" t="s">
        <v>577</v>
      </c>
    </row>
    <row r="150" spans="1:3" x14ac:dyDescent="0.3">
      <c r="A150">
        <v>3084</v>
      </c>
      <c r="B150" t="s">
        <v>379</v>
      </c>
      <c r="C150" t="s">
        <v>578</v>
      </c>
    </row>
    <row r="151" spans="1:3" hidden="1" x14ac:dyDescent="0.3">
      <c r="A151">
        <v>3088</v>
      </c>
      <c r="B151" t="s">
        <v>380</v>
      </c>
      <c r="C151" t="s">
        <v>577</v>
      </c>
    </row>
    <row r="152" spans="1:3" hidden="1" x14ac:dyDescent="0.3">
      <c r="A152">
        <v>3089</v>
      </c>
      <c r="B152" t="s">
        <v>381</v>
      </c>
      <c r="C152" t="s">
        <v>577</v>
      </c>
    </row>
    <row r="153" spans="1:3" hidden="1" x14ac:dyDescent="0.3">
      <c r="A153">
        <v>3090</v>
      </c>
      <c r="B153" t="s">
        <v>382</v>
      </c>
      <c r="C153" t="s">
        <v>577</v>
      </c>
    </row>
    <row r="154" spans="1:3" hidden="1" x14ac:dyDescent="0.3">
      <c r="A154">
        <v>3091</v>
      </c>
      <c r="B154" t="s">
        <v>383</v>
      </c>
      <c r="C154" t="s">
        <v>577</v>
      </c>
    </row>
    <row r="155" spans="1:3" hidden="1" x14ac:dyDescent="0.3">
      <c r="A155">
        <v>3092</v>
      </c>
      <c r="B155" t="s">
        <v>384</v>
      </c>
      <c r="C155" t="s">
        <v>577</v>
      </c>
    </row>
    <row r="156" spans="1:3" hidden="1" x14ac:dyDescent="0.3">
      <c r="A156">
        <v>3108</v>
      </c>
      <c r="B156" t="s">
        <v>385</v>
      </c>
      <c r="C156" t="s">
        <v>577</v>
      </c>
    </row>
    <row r="157" spans="1:3" hidden="1" x14ac:dyDescent="0.3">
      <c r="A157">
        <v>3109</v>
      </c>
      <c r="B157" t="s">
        <v>386</v>
      </c>
      <c r="C157" t="s">
        <v>577</v>
      </c>
    </row>
    <row r="158" spans="1:3" hidden="1" x14ac:dyDescent="0.3">
      <c r="A158">
        <v>3111</v>
      </c>
      <c r="B158" t="s">
        <v>387</v>
      </c>
      <c r="C158" t="s">
        <v>577</v>
      </c>
    </row>
    <row r="159" spans="1:3" hidden="1" x14ac:dyDescent="0.3">
      <c r="A159">
        <v>3117</v>
      </c>
      <c r="B159" t="s">
        <v>388</v>
      </c>
      <c r="C159" t="s">
        <v>577</v>
      </c>
    </row>
    <row r="160" spans="1:3" hidden="1" x14ac:dyDescent="0.3">
      <c r="A160">
        <v>3120</v>
      </c>
      <c r="B160" t="s">
        <v>389</v>
      </c>
      <c r="C160" t="s">
        <v>577</v>
      </c>
    </row>
    <row r="161" spans="1:3" hidden="1" x14ac:dyDescent="0.3">
      <c r="A161">
        <v>3122</v>
      </c>
      <c r="B161" t="s">
        <v>390</v>
      </c>
      <c r="C161" t="s">
        <v>577</v>
      </c>
    </row>
    <row r="162" spans="1:3" hidden="1" x14ac:dyDescent="0.3">
      <c r="A162">
        <v>3123</v>
      </c>
      <c r="B162" t="s">
        <v>391</v>
      </c>
      <c r="C162" t="s">
        <v>577</v>
      </c>
    </row>
    <row r="163" spans="1:3" hidden="1" x14ac:dyDescent="0.3">
      <c r="A163">
        <v>3126</v>
      </c>
      <c r="B163" t="s">
        <v>392</v>
      </c>
      <c r="C163" t="s">
        <v>577</v>
      </c>
    </row>
    <row r="164" spans="1:3" hidden="1" x14ac:dyDescent="0.3">
      <c r="A164">
        <v>3129</v>
      </c>
      <c r="B164" t="s">
        <v>393</v>
      </c>
      <c r="C164" t="s">
        <v>577</v>
      </c>
    </row>
    <row r="165" spans="1:3" hidden="1" x14ac:dyDescent="0.3">
      <c r="A165">
        <v>3130</v>
      </c>
      <c r="B165" t="s">
        <v>394</v>
      </c>
      <c r="C165" t="s">
        <v>577</v>
      </c>
    </row>
    <row r="166" spans="1:3" hidden="1" x14ac:dyDescent="0.3">
      <c r="A166">
        <v>3136</v>
      </c>
      <c r="B166" t="s">
        <v>395</v>
      </c>
      <c r="C166" t="s">
        <v>577</v>
      </c>
    </row>
    <row r="167" spans="1:3" hidden="1" x14ac:dyDescent="0.3">
      <c r="A167">
        <v>3137</v>
      </c>
      <c r="B167" t="s">
        <v>396</v>
      </c>
      <c r="C167" t="s">
        <v>577</v>
      </c>
    </row>
    <row r="168" spans="1:3" hidden="1" x14ac:dyDescent="0.3">
      <c r="A168">
        <v>3138</v>
      </c>
      <c r="B168" t="s">
        <v>397</v>
      </c>
      <c r="C168" t="s">
        <v>577</v>
      </c>
    </row>
    <row r="169" spans="1:3" hidden="1" x14ac:dyDescent="0.3">
      <c r="A169">
        <v>3139</v>
      </c>
      <c r="B169" t="s">
        <v>398</v>
      </c>
      <c r="C169" t="s">
        <v>577</v>
      </c>
    </row>
    <row r="170" spans="1:3" hidden="1" x14ac:dyDescent="0.3">
      <c r="A170">
        <v>3145</v>
      </c>
      <c r="B170" t="s">
        <v>399</v>
      </c>
      <c r="C170" t="s">
        <v>577</v>
      </c>
    </row>
    <row r="171" spans="1:3" hidden="1" x14ac:dyDescent="0.3">
      <c r="A171">
        <v>3146</v>
      </c>
      <c r="B171" t="s">
        <v>400</v>
      </c>
      <c r="C171" t="s">
        <v>577</v>
      </c>
    </row>
    <row r="172" spans="1:3" hidden="1" x14ac:dyDescent="0.3">
      <c r="A172">
        <v>3149</v>
      </c>
      <c r="B172" t="s">
        <v>401</v>
      </c>
      <c r="C172" t="s">
        <v>577</v>
      </c>
    </row>
    <row r="173" spans="1:3" hidden="1" x14ac:dyDescent="0.3">
      <c r="A173">
        <v>3150</v>
      </c>
      <c r="B173" t="s">
        <v>402</v>
      </c>
      <c r="C173" t="s">
        <v>577</v>
      </c>
    </row>
    <row r="174" spans="1:3" hidden="1" x14ac:dyDescent="0.3">
      <c r="A174">
        <v>3153</v>
      </c>
      <c r="B174" t="s">
        <v>403</v>
      </c>
      <c r="C174" t="s">
        <v>577</v>
      </c>
    </row>
    <row r="175" spans="1:3" hidden="1" x14ac:dyDescent="0.3">
      <c r="A175">
        <v>3154</v>
      </c>
      <c r="B175" t="s">
        <v>404</v>
      </c>
      <c r="C175" t="s">
        <v>577</v>
      </c>
    </row>
    <row r="176" spans="1:3" hidden="1" x14ac:dyDescent="0.3">
      <c r="A176">
        <v>3155</v>
      </c>
      <c r="B176" t="s">
        <v>405</v>
      </c>
      <c r="C176" t="s">
        <v>577</v>
      </c>
    </row>
    <row r="177" spans="1:3" hidden="1" x14ac:dyDescent="0.3">
      <c r="A177">
        <v>3158</v>
      </c>
      <c r="B177" t="s">
        <v>406</v>
      </c>
      <c r="C177" t="s">
        <v>577</v>
      </c>
    </row>
    <row r="178" spans="1:3" hidden="1" x14ac:dyDescent="0.3">
      <c r="A178">
        <v>3159</v>
      </c>
      <c r="B178" t="s">
        <v>407</v>
      </c>
      <c r="C178" t="s">
        <v>577</v>
      </c>
    </row>
    <row r="179" spans="1:3" hidden="1" x14ac:dyDescent="0.3">
      <c r="A179">
        <v>3160</v>
      </c>
      <c r="B179" t="s">
        <v>408</v>
      </c>
      <c r="C179" t="s">
        <v>577</v>
      </c>
    </row>
    <row r="180" spans="1:3" hidden="1" x14ac:dyDescent="0.3">
      <c r="A180">
        <v>3167</v>
      </c>
      <c r="B180" t="s">
        <v>409</v>
      </c>
      <c r="C180" t="s">
        <v>577</v>
      </c>
    </row>
    <row r="181" spans="1:3" hidden="1" x14ac:dyDescent="0.3">
      <c r="A181">
        <v>3168</v>
      </c>
      <c r="B181" t="s">
        <v>410</v>
      </c>
      <c r="C181" t="s">
        <v>577</v>
      </c>
    </row>
    <row r="182" spans="1:3" hidden="1" x14ac:dyDescent="0.3">
      <c r="A182">
        <v>3169</v>
      </c>
      <c r="B182" t="s">
        <v>411</v>
      </c>
      <c r="C182" t="s">
        <v>577</v>
      </c>
    </row>
    <row r="183" spans="1:3" hidden="1" x14ac:dyDescent="0.3">
      <c r="A183">
        <v>3171</v>
      </c>
      <c r="B183" t="s">
        <v>412</v>
      </c>
      <c r="C183" t="s">
        <v>577</v>
      </c>
    </row>
    <row r="184" spans="1:3" hidden="1" x14ac:dyDescent="0.3">
      <c r="A184">
        <v>3175</v>
      </c>
      <c r="B184" t="s">
        <v>413</v>
      </c>
      <c r="C184" t="s">
        <v>577</v>
      </c>
    </row>
    <row r="185" spans="1:3" hidden="1" x14ac:dyDescent="0.3">
      <c r="A185">
        <v>3178</v>
      </c>
      <c r="B185" t="s">
        <v>414</v>
      </c>
      <c r="C185" t="s">
        <v>577</v>
      </c>
    </row>
    <row r="186" spans="1:3" hidden="1" x14ac:dyDescent="0.3">
      <c r="A186">
        <v>3179</v>
      </c>
      <c r="B186" t="s">
        <v>415</v>
      </c>
      <c r="C186" t="s">
        <v>577</v>
      </c>
    </row>
    <row r="187" spans="1:3" hidden="1" x14ac:dyDescent="0.3">
      <c r="A187">
        <v>3181</v>
      </c>
      <c r="B187" t="s">
        <v>416</v>
      </c>
      <c r="C187" t="s">
        <v>577</v>
      </c>
    </row>
    <row r="188" spans="1:3" hidden="1" x14ac:dyDescent="0.3">
      <c r="A188">
        <v>3182</v>
      </c>
      <c r="B188" t="s">
        <v>417</v>
      </c>
      <c r="C188" t="s">
        <v>577</v>
      </c>
    </row>
    <row r="189" spans="1:3" hidden="1" x14ac:dyDescent="0.3">
      <c r="A189">
        <v>3183</v>
      </c>
      <c r="B189" t="s">
        <v>418</v>
      </c>
      <c r="C189" t="s">
        <v>577</v>
      </c>
    </row>
    <row r="190" spans="1:3" hidden="1" x14ac:dyDescent="0.3">
      <c r="A190">
        <v>3186</v>
      </c>
      <c r="B190" t="s">
        <v>419</v>
      </c>
      <c r="C190" t="s">
        <v>577</v>
      </c>
    </row>
    <row r="191" spans="1:3" hidden="1" x14ac:dyDescent="0.3">
      <c r="A191">
        <v>3198</v>
      </c>
      <c r="B191" t="s">
        <v>420</v>
      </c>
      <c r="C191" t="s">
        <v>577</v>
      </c>
    </row>
    <row r="192" spans="1:3" hidden="1" x14ac:dyDescent="0.3">
      <c r="A192">
        <v>3199</v>
      </c>
      <c r="B192" t="s">
        <v>421</v>
      </c>
      <c r="C192" t="s">
        <v>577</v>
      </c>
    </row>
    <row r="193" spans="1:3" hidden="1" x14ac:dyDescent="0.3">
      <c r="A193">
        <v>3201</v>
      </c>
      <c r="B193" t="s">
        <v>422</v>
      </c>
      <c r="C193" t="s">
        <v>577</v>
      </c>
    </row>
    <row r="194" spans="1:3" hidden="1" x14ac:dyDescent="0.3">
      <c r="A194">
        <v>3282</v>
      </c>
      <c r="B194" t="s">
        <v>423</v>
      </c>
      <c r="C194" t="s">
        <v>577</v>
      </c>
    </row>
    <row r="195" spans="1:3" hidden="1" x14ac:dyDescent="0.3">
      <c r="A195">
        <v>3284</v>
      </c>
      <c r="B195" t="s">
        <v>424</v>
      </c>
      <c r="C195" t="s">
        <v>577</v>
      </c>
    </row>
    <row r="196" spans="1:3" hidden="1" x14ac:dyDescent="0.3">
      <c r="A196">
        <v>3289</v>
      </c>
      <c r="B196" t="s">
        <v>425</v>
      </c>
      <c r="C196" t="s">
        <v>577</v>
      </c>
    </row>
    <row r="197" spans="1:3" hidden="1" x14ac:dyDescent="0.3">
      <c r="A197">
        <v>3294</v>
      </c>
      <c r="B197" t="s">
        <v>426</v>
      </c>
      <c r="C197" t="s">
        <v>577</v>
      </c>
    </row>
    <row r="198" spans="1:3" hidden="1" x14ac:dyDescent="0.3">
      <c r="A198">
        <v>3295</v>
      </c>
      <c r="B198" t="s">
        <v>427</v>
      </c>
      <c r="C198" t="s">
        <v>577</v>
      </c>
    </row>
    <row r="199" spans="1:3" hidden="1" x14ac:dyDescent="0.3">
      <c r="A199">
        <v>3296</v>
      </c>
      <c r="B199" t="s">
        <v>428</v>
      </c>
      <c r="C199" t="s">
        <v>577</v>
      </c>
    </row>
    <row r="200" spans="1:3" hidden="1" x14ac:dyDescent="0.3">
      <c r="A200">
        <v>3297</v>
      </c>
      <c r="B200" t="s">
        <v>429</v>
      </c>
      <c r="C200" t="s">
        <v>577</v>
      </c>
    </row>
    <row r="201" spans="1:3" hidden="1" x14ac:dyDescent="0.3">
      <c r="A201">
        <v>3298</v>
      </c>
      <c r="B201" t="s">
        <v>430</v>
      </c>
      <c r="C201" t="s">
        <v>577</v>
      </c>
    </row>
    <row r="202" spans="1:3" x14ac:dyDescent="0.3">
      <c r="A202">
        <v>3299</v>
      </c>
      <c r="B202" t="s">
        <v>431</v>
      </c>
      <c r="C202" t="s">
        <v>578</v>
      </c>
    </row>
    <row r="203" spans="1:3" x14ac:dyDescent="0.3">
      <c r="A203">
        <v>3303</v>
      </c>
      <c r="B203" t="s">
        <v>432</v>
      </c>
      <c r="C203" t="s">
        <v>578</v>
      </c>
    </row>
    <row r="204" spans="1:3" x14ac:dyDescent="0.3">
      <c r="A204">
        <v>3307</v>
      </c>
      <c r="B204" t="s">
        <v>433</v>
      </c>
      <c r="C204" t="s">
        <v>578</v>
      </c>
    </row>
    <row r="205" spans="1:3" x14ac:dyDescent="0.3">
      <c r="A205">
        <v>3308</v>
      </c>
      <c r="B205" t="s">
        <v>434</v>
      </c>
      <c r="C205" t="s">
        <v>578</v>
      </c>
    </row>
    <row r="206" spans="1:3" x14ac:dyDescent="0.3">
      <c r="A206">
        <v>3309</v>
      </c>
      <c r="B206" t="s">
        <v>435</v>
      </c>
      <c r="C206" t="s">
        <v>578</v>
      </c>
    </row>
    <row r="207" spans="1:3" x14ac:dyDescent="0.3">
      <c r="A207">
        <v>3312</v>
      </c>
      <c r="B207" t="s">
        <v>436</v>
      </c>
      <c r="C207" t="s">
        <v>578</v>
      </c>
    </row>
    <row r="208" spans="1:3" x14ac:dyDescent="0.3">
      <c r="A208">
        <v>3314</v>
      </c>
      <c r="B208" t="s">
        <v>437</v>
      </c>
      <c r="C208" t="s">
        <v>578</v>
      </c>
    </row>
    <row r="209" spans="1:3" x14ac:dyDescent="0.3">
      <c r="A209">
        <v>3317</v>
      </c>
      <c r="B209" t="s">
        <v>438</v>
      </c>
      <c r="C209" t="s">
        <v>578</v>
      </c>
    </row>
    <row r="210" spans="1:3" x14ac:dyDescent="0.3">
      <c r="A210">
        <v>3318</v>
      </c>
      <c r="B210" t="s">
        <v>439</v>
      </c>
      <c r="C210" t="s">
        <v>578</v>
      </c>
    </row>
    <row r="211" spans="1:3" x14ac:dyDescent="0.3">
      <c r="A211">
        <v>3320</v>
      </c>
      <c r="B211" t="s">
        <v>440</v>
      </c>
      <c r="C211" t="s">
        <v>578</v>
      </c>
    </row>
    <row r="212" spans="1:3" x14ac:dyDescent="0.3">
      <c r="A212">
        <v>3322</v>
      </c>
      <c r="B212" t="s">
        <v>441</v>
      </c>
      <c r="C212" t="s">
        <v>578</v>
      </c>
    </row>
    <row r="213" spans="1:3" x14ac:dyDescent="0.3">
      <c r="A213">
        <v>3323</v>
      </c>
      <c r="B213" t="s">
        <v>442</v>
      </c>
      <c r="C213" t="s">
        <v>578</v>
      </c>
    </row>
    <row r="214" spans="1:3" x14ac:dyDescent="0.3">
      <c r="A214">
        <v>3325</v>
      </c>
      <c r="B214" t="s">
        <v>443</v>
      </c>
      <c r="C214" t="s">
        <v>578</v>
      </c>
    </row>
    <row r="215" spans="1:3" x14ac:dyDescent="0.3">
      <c r="A215">
        <v>3328</v>
      </c>
      <c r="B215" t="s">
        <v>444</v>
      </c>
      <c r="C215" t="s">
        <v>578</v>
      </c>
    </row>
    <row r="216" spans="1:3" x14ac:dyDescent="0.3">
      <c r="A216">
        <v>3332</v>
      </c>
      <c r="B216" t="s">
        <v>445</v>
      </c>
      <c r="C216" t="s">
        <v>578</v>
      </c>
    </row>
    <row r="217" spans="1:3" x14ac:dyDescent="0.3">
      <c r="A217">
        <v>3337</v>
      </c>
      <c r="B217" t="s">
        <v>446</v>
      </c>
      <c r="C217" t="s">
        <v>578</v>
      </c>
    </row>
    <row r="218" spans="1:3" x14ac:dyDescent="0.3">
      <c r="A218">
        <v>3338</v>
      </c>
      <c r="B218" t="s">
        <v>447</v>
      </c>
      <c r="C218" t="s">
        <v>578</v>
      </c>
    </row>
    <row r="219" spans="1:3" x14ac:dyDescent="0.3">
      <c r="A219">
        <v>3339</v>
      </c>
      <c r="B219" t="s">
        <v>448</v>
      </c>
      <c r="C219" t="s">
        <v>578</v>
      </c>
    </row>
    <row r="220" spans="1:3" x14ac:dyDescent="0.3">
      <c r="A220">
        <v>3340</v>
      </c>
      <c r="B220" t="s">
        <v>449</v>
      </c>
      <c r="C220" t="s">
        <v>578</v>
      </c>
    </row>
    <row r="221" spans="1:3" x14ac:dyDescent="0.3">
      <c r="A221">
        <v>3346</v>
      </c>
      <c r="B221" t="s">
        <v>450</v>
      </c>
      <c r="C221" t="s">
        <v>578</v>
      </c>
    </row>
    <row r="222" spans="1:3" x14ac:dyDescent="0.3">
      <c r="A222">
        <v>3347</v>
      </c>
      <c r="B222" t="s">
        <v>451</v>
      </c>
      <c r="C222" t="s">
        <v>578</v>
      </c>
    </row>
    <row r="223" spans="1:3" x14ac:dyDescent="0.3">
      <c r="A223">
        <v>3350</v>
      </c>
      <c r="B223" t="s">
        <v>452</v>
      </c>
      <c r="C223" t="s">
        <v>578</v>
      </c>
    </row>
    <row r="224" spans="1:3" x14ac:dyDescent="0.3">
      <c r="A224">
        <v>3351</v>
      </c>
      <c r="B224" t="s">
        <v>453</v>
      </c>
      <c r="C224" t="s">
        <v>578</v>
      </c>
    </row>
    <row r="225" spans="1:3" x14ac:dyDescent="0.3">
      <c r="A225">
        <v>3356</v>
      </c>
      <c r="B225" t="s">
        <v>454</v>
      </c>
      <c r="C225" t="s">
        <v>578</v>
      </c>
    </row>
    <row r="226" spans="1:3" x14ac:dyDescent="0.3">
      <c r="A226">
        <v>3360</v>
      </c>
      <c r="B226" t="s">
        <v>455</v>
      </c>
      <c r="C226" t="s">
        <v>578</v>
      </c>
    </row>
    <row r="227" spans="1:3" x14ac:dyDescent="0.3">
      <c r="A227">
        <v>3364</v>
      </c>
      <c r="B227" t="s">
        <v>456</v>
      </c>
      <c r="C227" t="s">
        <v>578</v>
      </c>
    </row>
    <row r="228" spans="1:3" x14ac:dyDescent="0.3">
      <c r="A228">
        <v>3373</v>
      </c>
      <c r="B228" t="s">
        <v>457</v>
      </c>
      <c r="C228" t="s">
        <v>578</v>
      </c>
    </row>
    <row r="229" spans="1:3" x14ac:dyDescent="0.3">
      <c r="A229">
        <v>3722</v>
      </c>
      <c r="B229" t="s">
        <v>458</v>
      </c>
      <c r="C229" t="s">
        <v>578</v>
      </c>
    </row>
    <row r="230" spans="1:3" x14ac:dyDescent="0.3">
      <c r="A230">
        <v>3728</v>
      </c>
      <c r="B230" t="s">
        <v>459</v>
      </c>
      <c r="C230" t="s">
        <v>578</v>
      </c>
    </row>
    <row r="231" spans="1:3" x14ac:dyDescent="0.3">
      <c r="A231">
        <v>3733</v>
      </c>
      <c r="B231" t="s">
        <v>460</v>
      </c>
      <c r="C231" t="s">
        <v>578</v>
      </c>
    </row>
    <row r="232" spans="1:3" x14ac:dyDescent="0.3">
      <c r="A232">
        <v>3749</v>
      </c>
      <c r="B232" t="s">
        <v>461</v>
      </c>
      <c r="C232" t="s">
        <v>578</v>
      </c>
    </row>
    <row r="233" spans="1:3" hidden="1" x14ac:dyDescent="0.3">
      <c r="A233">
        <v>3893</v>
      </c>
      <c r="B233" t="s">
        <v>462</v>
      </c>
      <c r="C233" t="s">
        <v>577</v>
      </c>
    </row>
    <row r="234" spans="1:3" hidden="1" x14ac:dyDescent="0.3">
      <c r="A234">
        <v>3896</v>
      </c>
      <c r="B234" t="s">
        <v>463</v>
      </c>
      <c r="C234" t="s">
        <v>577</v>
      </c>
    </row>
    <row r="235" spans="1:3" hidden="1" x14ac:dyDescent="0.3">
      <c r="A235">
        <v>3898</v>
      </c>
      <c r="B235" t="s">
        <v>464</v>
      </c>
      <c r="C235" t="s">
        <v>577</v>
      </c>
    </row>
    <row r="236" spans="1:3" hidden="1" x14ac:dyDescent="0.3">
      <c r="A236">
        <v>3902</v>
      </c>
      <c r="B236" t="s">
        <v>465</v>
      </c>
      <c r="C236" t="s">
        <v>577</v>
      </c>
    </row>
    <row r="237" spans="1:3" hidden="1" x14ac:dyDescent="0.3">
      <c r="A237">
        <v>3904</v>
      </c>
      <c r="B237" t="s">
        <v>466</v>
      </c>
      <c r="C237" t="s">
        <v>577</v>
      </c>
    </row>
    <row r="238" spans="1:3" hidden="1" x14ac:dyDescent="0.3">
      <c r="A238">
        <v>3906</v>
      </c>
      <c r="B238" t="s">
        <v>467</v>
      </c>
      <c r="C238" t="s">
        <v>577</v>
      </c>
    </row>
    <row r="239" spans="1:3" hidden="1" x14ac:dyDescent="0.3">
      <c r="A239">
        <v>3907</v>
      </c>
      <c r="B239" t="s">
        <v>468</v>
      </c>
      <c r="C239" t="s">
        <v>577</v>
      </c>
    </row>
    <row r="240" spans="1:3" hidden="1" x14ac:dyDescent="0.3">
      <c r="A240">
        <v>3909</v>
      </c>
      <c r="B240" t="s">
        <v>469</v>
      </c>
      <c r="C240" t="s">
        <v>577</v>
      </c>
    </row>
    <row r="241" spans="1:3" hidden="1" x14ac:dyDescent="0.3">
      <c r="A241">
        <v>3910</v>
      </c>
      <c r="B241" t="s">
        <v>470</v>
      </c>
      <c r="C241" t="s">
        <v>577</v>
      </c>
    </row>
    <row r="242" spans="1:3" x14ac:dyDescent="0.3">
      <c r="A242">
        <v>3913</v>
      </c>
      <c r="B242" t="s">
        <v>471</v>
      </c>
      <c r="C242" t="s">
        <v>578</v>
      </c>
    </row>
    <row r="243" spans="1:3" hidden="1" x14ac:dyDescent="0.3">
      <c r="A243">
        <v>3916</v>
      </c>
      <c r="B243" t="s">
        <v>472</v>
      </c>
      <c r="C243" t="s">
        <v>577</v>
      </c>
    </row>
    <row r="244" spans="1:3" hidden="1" x14ac:dyDescent="0.3">
      <c r="A244">
        <v>3917</v>
      </c>
      <c r="B244" t="s">
        <v>473</v>
      </c>
      <c r="C244" t="s">
        <v>577</v>
      </c>
    </row>
    <row r="245" spans="1:3" hidden="1" x14ac:dyDescent="0.3">
      <c r="A245">
        <v>3918</v>
      </c>
      <c r="B245" t="s">
        <v>474</v>
      </c>
      <c r="C245" t="s">
        <v>577</v>
      </c>
    </row>
    <row r="246" spans="1:3" hidden="1" x14ac:dyDescent="0.3">
      <c r="A246">
        <v>3920</v>
      </c>
      <c r="B246" t="s">
        <v>475</v>
      </c>
      <c r="C246" t="s">
        <v>577</v>
      </c>
    </row>
    <row r="247" spans="1:3" hidden="1" x14ac:dyDescent="0.3">
      <c r="A247">
        <v>4026</v>
      </c>
      <c r="B247" t="s">
        <v>476</v>
      </c>
      <c r="C247" t="s">
        <v>577</v>
      </c>
    </row>
    <row r="248" spans="1:3" hidden="1" x14ac:dyDescent="0.3">
      <c r="A248">
        <v>4040</v>
      </c>
      <c r="B248" t="s">
        <v>477</v>
      </c>
      <c r="C248" t="s">
        <v>577</v>
      </c>
    </row>
    <row r="249" spans="1:3" hidden="1" x14ac:dyDescent="0.3">
      <c r="A249">
        <v>4043</v>
      </c>
      <c r="B249" t="s">
        <v>478</v>
      </c>
      <c r="C249" t="s">
        <v>577</v>
      </c>
    </row>
    <row r="250" spans="1:3" hidden="1" x14ac:dyDescent="0.3">
      <c r="A250">
        <v>4045</v>
      </c>
      <c r="B250" t="s">
        <v>479</v>
      </c>
      <c r="C250" t="s">
        <v>577</v>
      </c>
    </row>
    <row r="251" spans="1:3" hidden="1" x14ac:dyDescent="0.3">
      <c r="A251">
        <v>4109</v>
      </c>
      <c r="B251" t="s">
        <v>480</v>
      </c>
      <c r="C251" t="s">
        <v>577</v>
      </c>
    </row>
    <row r="252" spans="1:3" hidden="1" x14ac:dyDescent="0.3">
      <c r="A252">
        <v>4522</v>
      </c>
      <c r="B252" t="s">
        <v>481</v>
      </c>
      <c r="C252" t="s">
        <v>577</v>
      </c>
    </row>
    <row r="253" spans="1:3" hidden="1" x14ac:dyDescent="0.3">
      <c r="A253">
        <v>4523</v>
      </c>
      <c r="B253" t="s">
        <v>482</v>
      </c>
      <c r="C253" t="s">
        <v>577</v>
      </c>
    </row>
    <row r="254" spans="1:3" hidden="1" x14ac:dyDescent="0.3">
      <c r="A254">
        <v>4534</v>
      </c>
      <c r="B254" t="s">
        <v>483</v>
      </c>
      <c r="C254" t="s">
        <v>577</v>
      </c>
    </row>
    <row r="255" spans="1:3" x14ac:dyDescent="0.3">
      <c r="A255">
        <v>4622</v>
      </c>
      <c r="B255" t="s">
        <v>484</v>
      </c>
      <c r="C255" t="s">
        <v>578</v>
      </c>
    </row>
    <row r="256" spans="1:3" x14ac:dyDescent="0.3">
      <c r="A256">
        <v>5200</v>
      </c>
      <c r="B256" t="s">
        <v>485</v>
      </c>
      <c r="C256" t="s">
        <v>578</v>
      </c>
    </row>
    <row r="257" spans="1:3" hidden="1" x14ac:dyDescent="0.3">
      <c r="A257">
        <v>5201</v>
      </c>
      <c r="B257" t="s">
        <v>486</v>
      </c>
      <c r="C257" t="s">
        <v>577</v>
      </c>
    </row>
    <row r="258" spans="1:3" hidden="1" x14ac:dyDescent="0.3">
      <c r="A258">
        <v>5203</v>
      </c>
      <c r="B258" t="s">
        <v>487</v>
      </c>
      <c r="C258" t="s">
        <v>577</v>
      </c>
    </row>
    <row r="259" spans="1:3" hidden="1" x14ac:dyDescent="0.3">
      <c r="A259">
        <v>5206</v>
      </c>
      <c r="B259" t="s">
        <v>488</v>
      </c>
      <c r="C259" t="s">
        <v>577</v>
      </c>
    </row>
    <row r="260" spans="1:3" x14ac:dyDescent="0.3">
      <c r="A260">
        <v>5207</v>
      </c>
      <c r="B260" t="s">
        <v>489</v>
      </c>
      <c r="C260" t="s">
        <v>578</v>
      </c>
    </row>
    <row r="261" spans="1:3" hidden="1" x14ac:dyDescent="0.3">
      <c r="A261">
        <v>5212</v>
      </c>
      <c r="B261" t="s">
        <v>490</v>
      </c>
      <c r="C261" t="s">
        <v>577</v>
      </c>
    </row>
    <row r="262" spans="1:3" x14ac:dyDescent="0.3">
      <c r="A262">
        <v>5213</v>
      </c>
      <c r="B262" t="s">
        <v>491</v>
      </c>
      <c r="C262" t="s">
        <v>578</v>
      </c>
    </row>
    <row r="263" spans="1:3" x14ac:dyDescent="0.3">
      <c r="A263">
        <v>5214</v>
      </c>
      <c r="B263" t="s">
        <v>492</v>
      </c>
      <c r="C263" t="s">
        <v>578</v>
      </c>
    </row>
    <row r="264" spans="1:3" hidden="1" x14ac:dyDescent="0.3">
      <c r="A264">
        <v>5218</v>
      </c>
      <c r="B264" t="s">
        <v>493</v>
      </c>
      <c r="C264" t="s">
        <v>577</v>
      </c>
    </row>
    <row r="265" spans="1:3" hidden="1" x14ac:dyDescent="0.3">
      <c r="A265">
        <v>5221</v>
      </c>
      <c r="B265" t="s">
        <v>494</v>
      </c>
      <c r="C265" t="s">
        <v>577</v>
      </c>
    </row>
    <row r="266" spans="1:3" hidden="1" x14ac:dyDescent="0.3">
      <c r="A266">
        <v>5223</v>
      </c>
      <c r="B266" t="s">
        <v>495</v>
      </c>
      <c r="C266" t="s">
        <v>577</v>
      </c>
    </row>
    <row r="267" spans="1:3" hidden="1" x14ac:dyDescent="0.3">
      <c r="A267">
        <v>5225</v>
      </c>
      <c r="B267" t="s">
        <v>496</v>
      </c>
      <c r="C267" t="s">
        <v>577</v>
      </c>
    </row>
    <row r="268" spans="1:3" hidden="1" x14ac:dyDescent="0.3">
      <c r="A268">
        <v>5226</v>
      </c>
      <c r="B268" t="s">
        <v>497</v>
      </c>
      <c r="C268" t="s">
        <v>577</v>
      </c>
    </row>
    <row r="269" spans="1:3" hidden="1" x14ac:dyDescent="0.3">
      <c r="A269">
        <v>5407</v>
      </c>
      <c r="B269" t="s">
        <v>498</v>
      </c>
      <c r="C269" t="s">
        <v>577</v>
      </c>
    </row>
    <row r="270" spans="1:3" hidden="1" x14ac:dyDescent="0.3">
      <c r="A270">
        <v>5412</v>
      </c>
      <c r="B270" t="s">
        <v>499</v>
      </c>
      <c r="C270" t="s">
        <v>577</v>
      </c>
    </row>
    <row r="271" spans="1:3" hidden="1" x14ac:dyDescent="0.3">
      <c r="A271">
        <v>5425</v>
      </c>
      <c r="B271" t="s">
        <v>500</v>
      </c>
      <c r="C271" t="s">
        <v>577</v>
      </c>
    </row>
    <row r="272" spans="1:3" hidden="1" x14ac:dyDescent="0.3">
      <c r="A272">
        <v>5426</v>
      </c>
      <c r="B272" t="s">
        <v>501</v>
      </c>
      <c r="C272" t="s">
        <v>577</v>
      </c>
    </row>
    <row r="273" spans="1:3" hidden="1" x14ac:dyDescent="0.3">
      <c r="A273">
        <v>5431</v>
      </c>
      <c r="B273" t="s">
        <v>502</v>
      </c>
      <c r="C273" t="s">
        <v>577</v>
      </c>
    </row>
    <row r="274" spans="1:3" hidden="1" x14ac:dyDescent="0.3">
      <c r="A274">
        <v>5447</v>
      </c>
      <c r="B274" t="s">
        <v>503</v>
      </c>
      <c r="C274" t="s">
        <v>577</v>
      </c>
    </row>
    <row r="275" spans="1:3" hidden="1" x14ac:dyDescent="0.3">
      <c r="A275">
        <v>5456</v>
      </c>
      <c r="B275" t="s">
        <v>504</v>
      </c>
      <c r="C275" t="s">
        <v>577</v>
      </c>
    </row>
    <row r="276" spans="1:3" hidden="1" x14ac:dyDescent="0.3">
      <c r="A276">
        <v>5459</v>
      </c>
      <c r="B276" t="s">
        <v>505</v>
      </c>
      <c r="C276" t="s">
        <v>577</v>
      </c>
    </row>
    <row r="277" spans="1:3" x14ac:dyDescent="0.3">
      <c r="A277">
        <v>5461</v>
      </c>
      <c r="B277" t="s">
        <v>506</v>
      </c>
      <c r="C277" t="s">
        <v>578</v>
      </c>
    </row>
    <row r="278" spans="1:3" hidden="1" x14ac:dyDescent="0.3">
      <c r="A278">
        <v>7002</v>
      </c>
      <c r="B278" t="s">
        <v>507</v>
      </c>
      <c r="C278" t="s">
        <v>577</v>
      </c>
    </row>
    <row r="279" spans="1:3" hidden="1" x14ac:dyDescent="0.3">
      <c r="A279">
        <v>7021</v>
      </c>
      <c r="B279" t="s">
        <v>508</v>
      </c>
      <c r="C279" t="s">
        <v>577</v>
      </c>
    </row>
    <row r="280" spans="1:3" hidden="1" x14ac:dyDescent="0.3">
      <c r="A280">
        <v>7032</v>
      </c>
      <c r="B280" t="s">
        <v>509</v>
      </c>
      <c r="C280" t="s">
        <v>577</v>
      </c>
    </row>
    <row r="281" spans="1:3" hidden="1" x14ac:dyDescent="0.3">
      <c r="A281">
        <v>7033</v>
      </c>
      <c r="B281" t="s">
        <v>510</v>
      </c>
      <c r="C281" t="s">
        <v>577</v>
      </c>
    </row>
    <row r="282" spans="1:3" hidden="1" x14ac:dyDescent="0.3">
      <c r="A282">
        <v>7039</v>
      </c>
      <c r="B282" t="s">
        <v>511</v>
      </c>
      <c r="C282" t="s">
        <v>577</v>
      </c>
    </row>
    <row r="283" spans="1:3" hidden="1" x14ac:dyDescent="0.3">
      <c r="A283">
        <v>7040</v>
      </c>
      <c r="B283" t="s">
        <v>512</v>
      </c>
      <c r="C283" t="s">
        <v>577</v>
      </c>
    </row>
    <row r="284" spans="1:3" hidden="1" x14ac:dyDescent="0.3">
      <c r="A284">
        <v>7041</v>
      </c>
      <c r="B284" t="s">
        <v>513</v>
      </c>
      <c r="C284" t="s">
        <v>577</v>
      </c>
    </row>
    <row r="285" spans="1:3" hidden="1" x14ac:dyDescent="0.3">
      <c r="A285">
        <v>7043</v>
      </c>
      <c r="B285" t="s">
        <v>514</v>
      </c>
      <c r="C285" t="s">
        <v>577</v>
      </c>
    </row>
    <row r="286" spans="1:3" hidden="1" x14ac:dyDescent="0.3">
      <c r="A286">
        <v>7044</v>
      </c>
      <c r="B286" t="s">
        <v>515</v>
      </c>
      <c r="C286" t="s">
        <v>577</v>
      </c>
    </row>
    <row r="287" spans="1:3" hidden="1" x14ac:dyDescent="0.3">
      <c r="A287">
        <v>7045</v>
      </c>
      <c r="B287" t="s">
        <v>516</v>
      </c>
      <c r="C287" t="s">
        <v>577</v>
      </c>
    </row>
    <row r="288" spans="1:3" hidden="1" x14ac:dyDescent="0.3">
      <c r="A288">
        <v>7051</v>
      </c>
      <c r="B288" t="s">
        <v>517</v>
      </c>
      <c r="C288" t="s">
        <v>577</v>
      </c>
    </row>
    <row r="289" spans="1:3" hidden="1" x14ac:dyDescent="0.3">
      <c r="A289">
        <v>7052</v>
      </c>
      <c r="B289" t="s">
        <v>518</v>
      </c>
      <c r="C289" t="s">
        <v>577</v>
      </c>
    </row>
    <row r="290" spans="1:3" hidden="1" x14ac:dyDescent="0.3">
      <c r="A290">
        <v>7056</v>
      </c>
      <c r="B290" t="s">
        <v>519</v>
      </c>
      <c r="C290" t="s">
        <v>577</v>
      </c>
    </row>
    <row r="291" spans="1:3" hidden="1" x14ac:dyDescent="0.3">
      <c r="A291">
        <v>7058</v>
      </c>
      <c r="B291" t="s">
        <v>520</v>
      </c>
      <c r="C291" t="s">
        <v>577</v>
      </c>
    </row>
    <row r="292" spans="1:3" hidden="1" x14ac:dyDescent="0.3">
      <c r="A292">
        <v>7062</v>
      </c>
      <c r="B292" t="s">
        <v>521</v>
      </c>
      <c r="C292" t="s">
        <v>577</v>
      </c>
    </row>
    <row r="293" spans="1:3" hidden="1" x14ac:dyDescent="0.3">
      <c r="A293">
        <v>7063</v>
      </c>
      <c r="B293" t="s">
        <v>522</v>
      </c>
      <c r="C293" t="s">
        <v>577</v>
      </c>
    </row>
    <row r="294" spans="1:3" hidden="1" x14ac:dyDescent="0.3">
      <c r="A294">
        <v>7067</v>
      </c>
      <c r="B294" t="s">
        <v>523</v>
      </c>
      <c r="C294" t="s">
        <v>577</v>
      </c>
    </row>
    <row r="295" spans="1:3" hidden="1" x14ac:dyDescent="0.3">
      <c r="A295">
        <v>7069</v>
      </c>
      <c r="B295" t="s">
        <v>524</v>
      </c>
      <c r="C295" t="s">
        <v>577</v>
      </c>
    </row>
    <row r="296" spans="1:3" hidden="1" x14ac:dyDescent="0.3">
      <c r="A296">
        <v>7070</v>
      </c>
      <c r="B296" t="s">
        <v>525</v>
      </c>
      <c r="C296" t="s">
        <v>577</v>
      </c>
    </row>
    <row r="297" spans="1:3" hidden="1" x14ac:dyDescent="0.3">
      <c r="A297">
        <v>7072</v>
      </c>
      <c r="B297" t="s">
        <v>526</v>
      </c>
      <c r="C297" t="s">
        <v>577</v>
      </c>
    </row>
    <row r="298" spans="1:3" hidden="1" x14ac:dyDescent="0.3">
      <c r="A298">
        <v>7073</v>
      </c>
      <c r="B298" t="s">
        <v>527</v>
      </c>
      <c r="C298" t="s">
        <v>577</v>
      </c>
    </row>
  </sheetData>
  <autoFilter ref="A1:C298" xr:uid="{200C684A-710C-4515-A074-CEA857331796}">
    <filterColumn colId="2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B7C9-6AF9-4134-B585-9AE6223C1C28}">
  <sheetPr codeName="Sheet6"/>
  <dimension ref="A1:H599"/>
  <sheetViews>
    <sheetView workbookViewId="0">
      <pane ySplit="2" topLeftCell="A3" activePane="bottomLeft" state="frozen"/>
      <selection pane="bottomLeft" activeCell="A3" sqref="A3"/>
    </sheetView>
  </sheetViews>
  <sheetFormatPr defaultColWidth="8.88671875" defaultRowHeight="13.2" outlineLevelCol="1" x14ac:dyDescent="0.25"/>
  <cols>
    <col min="1" max="1" width="14.6640625" style="55" customWidth="1" outlineLevel="1"/>
    <col min="2" max="2" width="13.88671875" style="56" customWidth="1" outlineLevel="1"/>
    <col min="3" max="3" width="40.44140625" style="56" bestFit="1" customWidth="1"/>
    <col min="4" max="4" width="13.44140625" style="64" customWidth="1"/>
    <col min="5" max="5" width="33.44140625" style="56" bestFit="1" customWidth="1"/>
    <col min="6" max="16384" width="8.88671875" style="56"/>
  </cols>
  <sheetData>
    <row r="1" spans="1:8" ht="45.75" customHeight="1" x14ac:dyDescent="0.25">
      <c r="C1" s="63" t="s">
        <v>535</v>
      </c>
      <c r="D1" s="63" t="s">
        <v>536</v>
      </c>
      <c r="E1" s="57">
        <f>COUNTIF(E2:E599,"Code missing from I&amp;E code List")+COUNTIF(E2:E599,"#N/A")</f>
        <v>0</v>
      </c>
    </row>
    <row r="2" spans="1:8" ht="15" x14ac:dyDescent="0.25">
      <c r="A2" s="58" t="s">
        <v>537</v>
      </c>
      <c r="B2" s="59" t="s">
        <v>540</v>
      </c>
      <c r="D2" s="64">
        <f>'Bromcom I&amp;E Report'!G1</f>
        <v>0</v>
      </c>
      <c r="E2" s="60" t="s">
        <v>538</v>
      </c>
    </row>
    <row r="3" spans="1:8" x14ac:dyDescent="0.25">
      <c r="A3" s="61" t="str">
        <f>IFERROR(IF(LEFT(C3,1)="V",LEFT(C3,FIND(" ",C3)),LEFT(C3,FIND(" ",C3)- 1)),"")</f>
        <v/>
      </c>
      <c r="B3" s="62" t="str">
        <f t="shared" ref="B3:B4" si="0">IFERROR(IF(LEFT(C3,1)="V",LEFT(C3,FIND("-",C3)),LEFT(C3,FIND("-",C3)- 1)),"")</f>
        <v/>
      </c>
      <c r="C3" s="56" t="str">
        <f>IF(Bridge!A2="","",Bridge!E2)</f>
        <v/>
      </c>
      <c r="D3" s="64" t="str">
        <f>IF('Bromcom I&amp;E Report'!A2="","",'Bromcom I&amp;E Report'!G2)</f>
        <v/>
      </c>
      <c r="E3" s="56" t="str">
        <f>IF(A3="","",IF(LEFT(C3,8)="ROVERDEF","OK",IF(OR(LEFT(C3,6)="Rover-",LEFT(C3,5)="Rover"),"OK",IF(D3=0,"OK",IF(COUNTIF('I&amp;E with Rec Report'!$B$5:$B$176,$A3)&lt;&gt;0,"OK",IF(COUNTIF('I&amp;E with Rec Report'!$B$5:$B$176,$B3)=1,"OK","Code missing from I&amp;E code List"))))))</f>
        <v/>
      </c>
    </row>
    <row r="4" spans="1:8" x14ac:dyDescent="0.25">
      <c r="A4" s="61" t="str">
        <f t="shared" ref="A4:A67" si="1">IFERROR(IF(LEFT(C4,1)="V",LEFT(C4,FIND(" ",C4)),LEFT(C4,FIND(" ",C4)- 1)),"")</f>
        <v/>
      </c>
      <c r="B4" s="62" t="str">
        <f t="shared" si="0"/>
        <v/>
      </c>
      <c r="C4" s="56" t="str">
        <f>IF(Bridge!A3="","",Bridge!E3)</f>
        <v/>
      </c>
      <c r="D4" s="64" t="str">
        <f>IF('Bromcom I&amp;E Report'!A3="","",'Bromcom I&amp;E Report'!G3)</f>
        <v/>
      </c>
      <c r="E4" s="56" t="str">
        <f>IF(A4="","",IF(LEFT(C4,8)="ROVERDEF","OK",IF(OR(LEFT(C4,6)="Rover-",LEFT(C4,5)="Rover"),"OK",IF(D4=0,"OK",IF(COUNTIF('I&amp;E with Rec Report'!$B$5:$B$176,$A4)&lt;&gt;0,"OK",IF(COUNTIF('I&amp;E with Rec Report'!$B$5:$B$176,$B4)=1,"OK","Code missing from I&amp;E code List"))))))</f>
        <v/>
      </c>
    </row>
    <row r="5" spans="1:8" x14ac:dyDescent="0.25">
      <c r="A5" s="61" t="str">
        <f>IFERROR(IF(LEFT(C5,1)="V",LEFT(C5,FIND(" ",C5)),LEFT(C5,FIND(" ",C5)- 1)),"")</f>
        <v/>
      </c>
      <c r="B5" s="62" t="str">
        <f>IFERROR(IF(LEFT(C5,1)="V",LEFT(C5,FIND("-",C5)),LEFT(C5,FIND("-",C5)- 1)),"")</f>
        <v/>
      </c>
      <c r="C5" s="56" t="str">
        <f>IF(Bridge!A4="","",Bridge!E4)</f>
        <v/>
      </c>
      <c r="D5" s="64" t="str">
        <f>IF('Bromcom I&amp;E Report'!A4="","",'Bromcom I&amp;E Report'!G4)</f>
        <v/>
      </c>
      <c r="E5" s="56" t="str">
        <f>IF(A5="","",IF(LEFT(C5,8)="ROVERDEF","OK",IF(OR(LEFT(C5,6)="Rover-",LEFT(C5,5)="Rover"),"OK",IF(D5=0,"OK",IF(COUNTIF('I&amp;E with Rec Report'!$B$5:$B$176,$A5)&lt;&gt;0,"OK",IF(COUNTIF('I&amp;E with Rec Report'!$B$5:$B$176,$B5)=1,"OK","Code missing from I&amp;E code List"))))))</f>
        <v/>
      </c>
    </row>
    <row r="6" spans="1:8" x14ac:dyDescent="0.25">
      <c r="A6" s="61" t="str">
        <f t="shared" si="1"/>
        <v/>
      </c>
      <c r="B6" s="62" t="str">
        <f t="shared" ref="B6:B69" si="2">IFERROR(IF(LEFT(C6,1)="V",LEFT(C6,FIND("-",C6)),LEFT(C6,FIND("-",C6)- 1)),"")</f>
        <v/>
      </c>
      <c r="C6" s="56" t="str">
        <f>IF(Bridge!A5="","",Bridge!E5)</f>
        <v/>
      </c>
      <c r="D6" s="64" t="str">
        <f>IF('Bromcom I&amp;E Report'!A5="","",'Bromcom I&amp;E Report'!G5)</f>
        <v/>
      </c>
      <c r="E6" s="56" t="str">
        <f>IF(A6="","",IF(LEFT(C6,8)="ROVERDEF","OK",IF(OR(LEFT(C6,6)="Rover-",LEFT(C6,5)="Rover"),"OK",IF(D6=0,"OK",IF(COUNTIF('I&amp;E with Rec Report'!$B$5:$B$176,$A6)&lt;&gt;0,"OK",IF(COUNTIF('I&amp;E with Rec Report'!$B$5:$B$176,$B6)=1,"OK","Code missing from I&amp;E code List"))))))</f>
        <v/>
      </c>
    </row>
    <row r="7" spans="1:8" x14ac:dyDescent="0.25">
      <c r="A7" s="61" t="str">
        <f t="shared" si="1"/>
        <v/>
      </c>
      <c r="B7" s="62" t="str">
        <f t="shared" si="2"/>
        <v/>
      </c>
      <c r="C7" s="56" t="str">
        <f>IF(Bridge!A6="","",Bridge!E6)</f>
        <v/>
      </c>
      <c r="D7" s="64" t="str">
        <f>IF('Bromcom I&amp;E Report'!A6="","",'Bromcom I&amp;E Report'!G6)</f>
        <v/>
      </c>
      <c r="E7" s="56" t="str">
        <f>IF(A7="","",IF(LEFT(C7,8)="ROVERDEF","OK",IF(OR(LEFT(C7,6)="Rover-",LEFT(C7,5)="Rover"),"OK",IF(D7=0,"OK",IF(COUNTIF('I&amp;E with Rec Report'!$B$5:$B$176,$A7)&lt;&gt;0,"OK",IF(COUNTIF('I&amp;E with Rec Report'!$B$5:$B$176,$B7)=1,"OK","Code missing from I&amp;E code List"))))))</f>
        <v/>
      </c>
    </row>
    <row r="8" spans="1:8" x14ac:dyDescent="0.25">
      <c r="A8" s="61" t="str">
        <f t="shared" si="1"/>
        <v/>
      </c>
      <c r="B8" s="62" t="str">
        <f t="shared" si="2"/>
        <v/>
      </c>
      <c r="C8" s="56" t="str">
        <f>IF(Bridge!A7="","",Bridge!E7)</f>
        <v/>
      </c>
      <c r="D8" s="64" t="str">
        <f>IF('Bromcom I&amp;E Report'!A7="","",'Bromcom I&amp;E Report'!G7)</f>
        <v/>
      </c>
      <c r="E8" s="56" t="str">
        <f>IF(A8="","",IF(LEFT(C8,8)="ROVERDEF","OK",IF(OR(LEFT(C8,6)="Rover-",LEFT(C8,5)="Rover"),"OK",IF(D8=0,"OK",IF(COUNTIF('I&amp;E with Rec Report'!$B$5:$B$176,$A8)&lt;&gt;0,"OK",IF(COUNTIF('I&amp;E with Rec Report'!$B$5:$B$176,$B8)=1,"OK","Code missing from I&amp;E code List"))))))</f>
        <v/>
      </c>
    </row>
    <row r="9" spans="1:8" x14ac:dyDescent="0.25">
      <c r="A9" s="61" t="str">
        <f t="shared" si="1"/>
        <v/>
      </c>
      <c r="B9" s="62" t="str">
        <f t="shared" si="2"/>
        <v/>
      </c>
      <c r="C9" s="56" t="str">
        <f>IF(Bridge!A8="","",Bridge!E8)</f>
        <v/>
      </c>
      <c r="D9" s="64" t="str">
        <f>IF('Bromcom I&amp;E Report'!A8="","",'Bromcom I&amp;E Report'!G8)</f>
        <v/>
      </c>
      <c r="E9" s="56" t="str">
        <f>IF(A9="","",IF(LEFT(C9,8)="ROVERDEF","OK",IF(OR(LEFT(C9,6)="Rover-",LEFT(C9,5)="Rover"),"OK",IF(D9=0,"OK",IF(COUNTIF('I&amp;E with Rec Report'!$B$5:$B$176,$A9)&lt;&gt;0,"OK",IF(COUNTIF('I&amp;E with Rec Report'!$B$5:$B$176,$B9)=1,"OK","Code missing from I&amp;E code List"))))))</f>
        <v/>
      </c>
    </row>
    <row r="10" spans="1:8" x14ac:dyDescent="0.25">
      <c r="A10" s="61" t="str">
        <f t="shared" si="1"/>
        <v/>
      </c>
      <c r="B10" s="62" t="str">
        <f t="shared" si="2"/>
        <v/>
      </c>
      <c r="C10" s="56" t="str">
        <f>IF(Bridge!A9="","",Bridge!E9)</f>
        <v/>
      </c>
      <c r="D10" s="64" t="str">
        <f>IF('Bromcom I&amp;E Report'!A9="","",'Bromcom I&amp;E Report'!G9)</f>
        <v/>
      </c>
      <c r="E10" s="56" t="str">
        <f>IF(A10="","",IF(LEFT(C10,8)="ROVERDEF","OK",IF(OR(LEFT(C10,6)="Rover-",LEFT(C10,5)="Rover"),"OK",IF(D10=0,"OK",IF(COUNTIF('I&amp;E with Rec Report'!$B$5:$B$176,$A10)&lt;&gt;0,"OK",IF(COUNTIF('I&amp;E with Rec Report'!$B$5:$B$176,$B10)=1,"OK","Code missing from I&amp;E code List"))))))</f>
        <v/>
      </c>
    </row>
    <row r="11" spans="1:8" x14ac:dyDescent="0.25">
      <c r="A11" s="61" t="str">
        <f t="shared" si="1"/>
        <v/>
      </c>
      <c r="B11" s="62" t="str">
        <f t="shared" si="2"/>
        <v/>
      </c>
      <c r="C11" s="56" t="str">
        <f>IF(Bridge!A10="","",Bridge!E10)</f>
        <v/>
      </c>
      <c r="D11" s="64" t="str">
        <f>IF('Bromcom I&amp;E Report'!A10="","",'Bromcom I&amp;E Report'!G10)</f>
        <v/>
      </c>
      <c r="E11" s="56" t="str">
        <f>IF(A11="","",IF(LEFT(C11,8)="ROVERDEF","OK",IF(OR(LEFT(C11,6)="Rover-",LEFT(C11,5)="Rover"),"OK",IF(D11=0,"OK",IF(COUNTIF('I&amp;E with Rec Report'!$B$5:$B$176,$A11)&lt;&gt;0,"OK",IF(COUNTIF('I&amp;E with Rec Report'!$B$5:$B$176,$B11)=1,"OK","Code missing from I&amp;E code List"))))))</f>
        <v/>
      </c>
    </row>
    <row r="12" spans="1:8" x14ac:dyDescent="0.25">
      <c r="A12" s="61" t="str">
        <f t="shared" si="1"/>
        <v/>
      </c>
      <c r="B12" s="62" t="str">
        <f t="shared" si="2"/>
        <v/>
      </c>
      <c r="C12" s="56" t="str">
        <f>IF(Bridge!A11="","",Bridge!E11)</f>
        <v/>
      </c>
      <c r="D12" s="64" t="str">
        <f>IF('Bromcom I&amp;E Report'!A11="","",'Bromcom I&amp;E Report'!G11)</f>
        <v/>
      </c>
      <c r="E12" s="56" t="str">
        <f>IF(A12="","",IF(LEFT(C12,8)="ROVERDEF","OK",IF(OR(LEFT(C12,6)="Rover-",LEFT(C12,5)="Rover"),"OK",IF(D12=0,"OK",IF(COUNTIF('I&amp;E with Rec Report'!$B$5:$B$176,$A12)&lt;&gt;0,"OK",IF(COUNTIF('I&amp;E with Rec Report'!$B$5:$B$176,$B12)=1,"OK","Code missing from I&amp;E code List"))))))</f>
        <v/>
      </c>
      <c r="H12" s="62"/>
    </row>
    <row r="13" spans="1:8" x14ac:dyDescent="0.25">
      <c r="A13" s="61" t="str">
        <f t="shared" si="1"/>
        <v/>
      </c>
      <c r="B13" s="62" t="str">
        <f t="shared" si="2"/>
        <v/>
      </c>
      <c r="C13" s="56" t="str">
        <f>IF(Bridge!A12="","",Bridge!E12)</f>
        <v/>
      </c>
      <c r="D13" s="64" t="str">
        <f>IF('Bromcom I&amp;E Report'!A12="","",'Bromcom I&amp;E Report'!G12)</f>
        <v/>
      </c>
      <c r="E13" s="56" t="str">
        <f>IF(A13="","",IF(LEFT(C13,8)="ROVERDEF","OK",IF(OR(LEFT(C13,6)="Rover-",LEFT(C13,5)="Rover"),"OK",IF(D13=0,"OK",IF(COUNTIF('I&amp;E with Rec Report'!$B$5:$B$176,$A13)&lt;&gt;0,"OK",IF(COUNTIF('I&amp;E with Rec Report'!$B$5:$B$176,$B13)=1,"OK","Code missing from I&amp;E code List"))))))</f>
        <v/>
      </c>
      <c r="H13" s="62"/>
    </row>
    <row r="14" spans="1:8" x14ac:dyDescent="0.25">
      <c r="A14" s="61" t="str">
        <f t="shared" si="1"/>
        <v/>
      </c>
      <c r="B14" s="62" t="str">
        <f t="shared" si="2"/>
        <v/>
      </c>
      <c r="C14" s="56" t="str">
        <f>IF(Bridge!A13="","",Bridge!E13)</f>
        <v/>
      </c>
      <c r="D14" s="64" t="str">
        <f>IF('Bromcom I&amp;E Report'!A13="","",'Bromcom I&amp;E Report'!G13)</f>
        <v/>
      </c>
      <c r="E14" s="56" t="str">
        <f>IF(A14="","",IF(LEFT(C14,8)="ROVERDEF","OK",IF(OR(LEFT(C14,6)="Rover-",LEFT(C14,5)="Rover"),"OK",IF(D14=0,"OK",IF(COUNTIF('I&amp;E with Rec Report'!$B$5:$B$176,$A14)&lt;&gt;0,"OK",IF(COUNTIF('I&amp;E with Rec Report'!$B$5:$B$176,$B14)=1,"OK","Code missing from I&amp;E code List"))))))</f>
        <v/>
      </c>
      <c r="H14" s="62"/>
    </row>
    <row r="15" spans="1:8" x14ac:dyDescent="0.25">
      <c r="A15" s="61" t="str">
        <f t="shared" si="1"/>
        <v/>
      </c>
      <c r="B15" s="62" t="str">
        <f t="shared" si="2"/>
        <v/>
      </c>
      <c r="C15" s="56" t="str">
        <f>IF(Bridge!A14="","",Bridge!E14)</f>
        <v/>
      </c>
      <c r="D15" s="64" t="str">
        <f>IF('Bromcom I&amp;E Report'!A14="","",'Bromcom I&amp;E Report'!G14)</f>
        <v/>
      </c>
      <c r="E15" s="56" t="str">
        <f>IF(A15="","",IF(LEFT(C15,8)="ROVERDEF","OK",IF(OR(LEFT(C15,6)="Rover-",LEFT(C15,5)="Rover"),"OK",IF(D15=0,"OK",IF(COUNTIF('I&amp;E with Rec Report'!$B$5:$B$176,$A15)&lt;&gt;0,"OK",IF(COUNTIF('I&amp;E with Rec Report'!$B$5:$B$176,$B15)=1,"OK","Code missing from I&amp;E code List"))))))</f>
        <v/>
      </c>
      <c r="H15" s="62"/>
    </row>
    <row r="16" spans="1:8" x14ac:dyDescent="0.25">
      <c r="A16" s="61" t="str">
        <f t="shared" si="1"/>
        <v/>
      </c>
      <c r="B16" s="62" t="str">
        <f t="shared" si="2"/>
        <v/>
      </c>
      <c r="C16" s="56" t="str">
        <f>IF(Bridge!A15="","",Bridge!E15)</f>
        <v/>
      </c>
      <c r="D16" s="64" t="str">
        <f>IF('Bromcom I&amp;E Report'!A15="","",'Bromcom I&amp;E Report'!G15)</f>
        <v/>
      </c>
      <c r="E16" s="56" t="str">
        <f>IF(A16="","",IF(LEFT(C16,8)="ROVERDEF","OK",IF(OR(LEFT(C16,6)="Rover-",LEFT(C16,5)="Rover"),"OK",IF(D16=0,"OK",IF(COUNTIF('I&amp;E with Rec Report'!$B$5:$B$176,$A16)&lt;&gt;0,"OK",IF(COUNTIF('I&amp;E with Rec Report'!$B$5:$B$176,$B16)=1,"OK","Code missing from I&amp;E code List"))))))</f>
        <v/>
      </c>
      <c r="H16" s="62"/>
    </row>
    <row r="17" spans="1:8" x14ac:dyDescent="0.25">
      <c r="A17" s="61" t="str">
        <f t="shared" si="1"/>
        <v/>
      </c>
      <c r="B17" s="62" t="str">
        <f t="shared" si="2"/>
        <v/>
      </c>
      <c r="C17" s="56" t="str">
        <f>IF(Bridge!A16="","",Bridge!E16)</f>
        <v/>
      </c>
      <c r="D17" s="64" t="str">
        <f>IF('Bromcom I&amp;E Report'!A16="","",'Bromcom I&amp;E Report'!G16)</f>
        <v/>
      </c>
      <c r="E17" s="56" t="str">
        <f>IF(A17="","",IF(LEFT(C17,8)="ROVERDEF","OK",IF(OR(LEFT(C17,6)="Rover-",LEFT(C17,5)="Rover"),"OK",IF(D17=0,"OK",IF(COUNTIF('I&amp;E with Rec Report'!$B$5:$B$176,$A17)&lt;&gt;0,"OK",IF(COUNTIF('I&amp;E with Rec Report'!$B$5:$B$176,$B17)=1,"OK","Code missing from I&amp;E code List"))))))</f>
        <v/>
      </c>
      <c r="H17" s="62"/>
    </row>
    <row r="18" spans="1:8" x14ac:dyDescent="0.25">
      <c r="A18" s="61" t="str">
        <f t="shared" si="1"/>
        <v/>
      </c>
      <c r="B18" s="62" t="str">
        <f t="shared" si="2"/>
        <v/>
      </c>
      <c r="C18" s="56" t="str">
        <f>IF(Bridge!A17="","",Bridge!E17)</f>
        <v/>
      </c>
      <c r="D18" s="64" t="str">
        <f>IF('Bromcom I&amp;E Report'!A17="","",'Bromcom I&amp;E Report'!G17)</f>
        <v/>
      </c>
      <c r="E18" s="56" t="str">
        <f>IF(A18="","",IF(LEFT(C18,8)="ROVERDEF","OK",IF(OR(LEFT(C18,6)="Rover-",LEFT(C18,5)="Rover"),"OK",IF(D18=0,"OK",IF(COUNTIF('I&amp;E with Rec Report'!$B$5:$B$176,$A18)&lt;&gt;0,"OK",IF(COUNTIF('I&amp;E with Rec Report'!$B$5:$B$176,$B18)=1,"OK","Code missing from I&amp;E code List"))))))</f>
        <v/>
      </c>
      <c r="H18" s="62"/>
    </row>
    <row r="19" spans="1:8" x14ac:dyDescent="0.25">
      <c r="A19" s="61" t="str">
        <f t="shared" si="1"/>
        <v/>
      </c>
      <c r="B19" s="62" t="str">
        <f t="shared" si="2"/>
        <v/>
      </c>
      <c r="C19" s="56" t="str">
        <f>IF(Bridge!A18="","",Bridge!E18)</f>
        <v/>
      </c>
      <c r="D19" s="64" t="str">
        <f>IF('Bromcom I&amp;E Report'!A18="","",'Bromcom I&amp;E Report'!G18)</f>
        <v/>
      </c>
      <c r="E19" s="56" t="str">
        <f>IF(A19="","",IF(LEFT(C19,8)="ROVERDEF","OK",IF(OR(LEFT(C19,6)="Rover-",LEFT(C19,5)="Rover"),"OK",IF(D19=0,"OK",IF(COUNTIF('I&amp;E with Rec Report'!$B$5:$B$176,$A19)&lt;&gt;0,"OK",IF(COUNTIF('I&amp;E with Rec Report'!$B$5:$B$176,$B19)=1,"OK","Code missing from I&amp;E code List"))))))</f>
        <v/>
      </c>
      <c r="H19" s="62"/>
    </row>
    <row r="20" spans="1:8" x14ac:dyDescent="0.25">
      <c r="A20" s="61" t="str">
        <f t="shared" si="1"/>
        <v/>
      </c>
      <c r="B20" s="62" t="str">
        <f t="shared" si="2"/>
        <v/>
      </c>
      <c r="C20" s="56" t="str">
        <f>IF(Bridge!A19="","",Bridge!E19)</f>
        <v/>
      </c>
      <c r="D20" s="64" t="str">
        <f>IF('Bromcom I&amp;E Report'!A19="","",'Bromcom I&amp;E Report'!G19)</f>
        <v/>
      </c>
      <c r="E20" s="56" t="str">
        <f>IF(A20="","",IF(LEFT(C20,8)="ROVERDEF","OK",IF(OR(LEFT(C20,6)="Rover-",LEFT(C20,5)="Rover"),"OK",IF(D20=0,"OK",IF(COUNTIF('I&amp;E with Rec Report'!$B$5:$B$176,$A20)&lt;&gt;0,"OK",IF(COUNTIF('I&amp;E with Rec Report'!$B$5:$B$176,$B20)=1,"OK","Code missing from I&amp;E code List"))))))</f>
        <v/>
      </c>
      <c r="H20" s="62"/>
    </row>
    <row r="21" spans="1:8" x14ac:dyDescent="0.25">
      <c r="A21" s="61" t="str">
        <f t="shared" si="1"/>
        <v/>
      </c>
      <c r="B21" s="62" t="str">
        <f t="shared" si="2"/>
        <v/>
      </c>
      <c r="C21" s="56" t="str">
        <f>IF(Bridge!A20="","",Bridge!E20)</f>
        <v/>
      </c>
      <c r="D21" s="64" t="str">
        <f>IF('Bromcom I&amp;E Report'!A20="","",'Bromcom I&amp;E Report'!G20)</f>
        <v/>
      </c>
      <c r="E21" s="56" t="str">
        <f>IF(A21="","",IF(LEFT(C21,8)="ROVERDEF","OK",IF(OR(LEFT(C21,6)="Rover-",LEFT(C21,5)="Rover"),"OK",IF(D21=0,"OK",IF(COUNTIF('I&amp;E with Rec Report'!$B$5:$B$176,$A21)&lt;&gt;0,"OK",IF(COUNTIF('I&amp;E with Rec Report'!$B$5:$B$176,$B21)=1,"OK","Code missing from I&amp;E code List"))))))</f>
        <v/>
      </c>
      <c r="H21" s="62"/>
    </row>
    <row r="22" spans="1:8" x14ac:dyDescent="0.25">
      <c r="A22" s="61" t="str">
        <f t="shared" si="1"/>
        <v/>
      </c>
      <c r="B22" s="62" t="str">
        <f t="shared" si="2"/>
        <v/>
      </c>
      <c r="C22" s="56" t="str">
        <f>IF(Bridge!A21="","",Bridge!E21)</f>
        <v/>
      </c>
      <c r="D22" s="64" t="str">
        <f>IF('Bromcom I&amp;E Report'!A21="","",'Bromcom I&amp;E Report'!G21)</f>
        <v/>
      </c>
      <c r="E22" s="56" t="str">
        <f>IF(A22="","",IF(LEFT(C22,8)="ROVERDEF","OK",IF(OR(LEFT(C22,6)="Rover-",LEFT(C22,5)="Rover"),"OK",IF(D22=0,"OK",IF(COUNTIF('I&amp;E with Rec Report'!$B$5:$B$176,$A22)&lt;&gt;0,"OK",IF(COUNTIF('I&amp;E with Rec Report'!$B$5:$B$176,$B22)=1,"OK","Code missing from I&amp;E code List"))))))</f>
        <v/>
      </c>
      <c r="H22" s="62"/>
    </row>
    <row r="23" spans="1:8" x14ac:dyDescent="0.25">
      <c r="A23" s="61" t="str">
        <f t="shared" si="1"/>
        <v/>
      </c>
      <c r="B23" s="62" t="str">
        <f t="shared" si="2"/>
        <v/>
      </c>
      <c r="C23" s="56" t="str">
        <f>IF(Bridge!A22="","",Bridge!E22)</f>
        <v/>
      </c>
      <c r="D23" s="64" t="str">
        <f>IF('Bromcom I&amp;E Report'!A22="","",'Bromcom I&amp;E Report'!G22)</f>
        <v/>
      </c>
      <c r="E23" s="56" t="str">
        <f>IF(A23="","",IF(LEFT(C23,8)="ROVERDEF","OK",IF(OR(LEFT(C23,6)="Rover-",LEFT(C23,5)="Rover"),"OK",IF(D23=0,"OK",IF(COUNTIF('I&amp;E with Rec Report'!$B$5:$B$176,$A23)&lt;&gt;0,"OK",IF(COUNTIF('I&amp;E with Rec Report'!$B$5:$B$176,$B23)=1,"OK","Code missing from I&amp;E code List"))))))</f>
        <v/>
      </c>
      <c r="H23" s="62"/>
    </row>
    <row r="24" spans="1:8" x14ac:dyDescent="0.25">
      <c r="A24" s="61" t="str">
        <f t="shared" si="1"/>
        <v/>
      </c>
      <c r="B24" s="62" t="str">
        <f t="shared" si="2"/>
        <v/>
      </c>
      <c r="C24" s="56" t="str">
        <f>IF(Bridge!A23="","",Bridge!E23)</f>
        <v/>
      </c>
      <c r="D24" s="64" t="str">
        <f>IF('Bromcom I&amp;E Report'!A23="","",'Bromcom I&amp;E Report'!G23)</f>
        <v/>
      </c>
      <c r="E24" s="56" t="str">
        <f>IF(A24="","",IF(LEFT(C24,8)="ROVERDEF","OK",IF(OR(LEFT(C24,6)="Rover-",LEFT(C24,5)="Rover"),"OK",IF(D24=0,"OK",IF(COUNTIF('I&amp;E with Rec Report'!$B$5:$B$176,$A24)&lt;&gt;0,"OK",IF(COUNTIF('I&amp;E with Rec Report'!$B$5:$B$176,$B24)=1,"OK","Code missing from I&amp;E code List"))))))</f>
        <v/>
      </c>
    </row>
    <row r="25" spans="1:8" x14ac:dyDescent="0.25">
      <c r="A25" s="61" t="str">
        <f t="shared" si="1"/>
        <v/>
      </c>
      <c r="B25" s="62" t="str">
        <f t="shared" si="2"/>
        <v/>
      </c>
      <c r="C25" s="56" t="str">
        <f>IF(Bridge!A24="","",Bridge!E24)</f>
        <v/>
      </c>
      <c r="D25" s="64" t="str">
        <f>IF('Bromcom I&amp;E Report'!A24="","",'Bromcom I&amp;E Report'!G24)</f>
        <v/>
      </c>
      <c r="E25" s="56" t="str">
        <f>IF(A25="","",IF(LEFT(C25,8)="ROVERDEF","OK",IF(OR(LEFT(C25,6)="Rover-",LEFT(C25,5)="Rover"),"OK",IF(D25=0,"OK",IF(COUNTIF('I&amp;E with Rec Report'!$B$5:$B$176,$A25)&lt;&gt;0,"OK",IF(COUNTIF('I&amp;E with Rec Report'!$B$5:$B$176,$B25)=1,"OK","Code missing from I&amp;E code List"))))))</f>
        <v/>
      </c>
    </row>
    <row r="26" spans="1:8" x14ac:dyDescent="0.25">
      <c r="A26" s="61" t="str">
        <f t="shared" si="1"/>
        <v/>
      </c>
      <c r="B26" s="62" t="str">
        <f t="shared" si="2"/>
        <v/>
      </c>
      <c r="C26" s="56" t="str">
        <f>IF(Bridge!A25="","",Bridge!E25)</f>
        <v/>
      </c>
      <c r="D26" s="64" t="str">
        <f>IF('Bromcom I&amp;E Report'!A25="","",'Bromcom I&amp;E Report'!G25)</f>
        <v/>
      </c>
      <c r="E26" s="56" t="str">
        <f>IF(A26="","",IF(LEFT(C26,8)="ROVERDEF","OK",IF(OR(LEFT(C26,6)="Rover-",LEFT(C26,5)="Rover"),"OK",IF(D26=0,"OK",IF(COUNTIF('I&amp;E with Rec Report'!$B$5:$B$176,$A26)&lt;&gt;0,"OK",IF(COUNTIF('I&amp;E with Rec Report'!$B$5:$B$176,$B26)=1,"OK","Code missing from I&amp;E code List"))))))</f>
        <v/>
      </c>
    </row>
    <row r="27" spans="1:8" x14ac:dyDescent="0.25">
      <c r="A27" s="61" t="str">
        <f t="shared" si="1"/>
        <v/>
      </c>
      <c r="B27" s="62" t="str">
        <f t="shared" si="2"/>
        <v/>
      </c>
      <c r="C27" s="56" t="str">
        <f>IF(Bridge!A26="","",Bridge!E26)</f>
        <v/>
      </c>
      <c r="D27" s="64" t="str">
        <f>IF('Bromcom I&amp;E Report'!A26="","",'Bromcom I&amp;E Report'!G26)</f>
        <v/>
      </c>
      <c r="E27" s="56" t="str">
        <f>IF(A27="","",IF(LEFT(C27,8)="ROVERDEF","OK",IF(OR(LEFT(C27,6)="Rover-",LEFT(C27,5)="Rover"),"OK",IF(D27=0,"OK",IF(COUNTIF('I&amp;E with Rec Report'!$B$5:$B$176,$A27)&lt;&gt;0,"OK",IF(COUNTIF('I&amp;E with Rec Report'!$B$5:$B$176,$B27)=1,"OK","Code missing from I&amp;E code List"))))))</f>
        <v/>
      </c>
    </row>
    <row r="28" spans="1:8" x14ac:dyDescent="0.25">
      <c r="A28" s="61" t="str">
        <f t="shared" si="1"/>
        <v/>
      </c>
      <c r="B28" s="62" t="str">
        <f t="shared" si="2"/>
        <v/>
      </c>
      <c r="C28" s="56" t="str">
        <f>IF(Bridge!A27="","",Bridge!E27)</f>
        <v/>
      </c>
      <c r="D28" s="64" t="str">
        <f>IF('Bromcom I&amp;E Report'!A27="","",'Bromcom I&amp;E Report'!G27)</f>
        <v/>
      </c>
      <c r="E28" s="56" t="str">
        <f>IF(A28="","",IF(LEFT(C28,8)="ROVERDEF","OK",IF(OR(LEFT(C28,6)="Rover-",LEFT(C28,5)="Rover"),"OK",IF(D28=0,"OK",IF(COUNTIF('I&amp;E with Rec Report'!$B$5:$B$176,$A28)&lt;&gt;0,"OK",IF(COUNTIF('I&amp;E with Rec Report'!$B$5:$B$176,$B28)=1,"OK","Code missing from I&amp;E code List"))))))</f>
        <v/>
      </c>
    </row>
    <row r="29" spans="1:8" x14ac:dyDescent="0.25">
      <c r="A29" s="61" t="str">
        <f t="shared" si="1"/>
        <v/>
      </c>
      <c r="B29" s="62" t="str">
        <f t="shared" si="2"/>
        <v/>
      </c>
      <c r="C29" s="56" t="str">
        <f>IF(Bridge!A28="","",Bridge!E28)</f>
        <v/>
      </c>
      <c r="D29" s="64" t="str">
        <f>IF('Bromcom I&amp;E Report'!A28="","",'Bromcom I&amp;E Report'!G28)</f>
        <v/>
      </c>
      <c r="E29" s="56" t="str">
        <f>IF(A29="","",IF(LEFT(C29,8)="ROVERDEF","OK",IF(OR(LEFT(C29,6)="Rover-",LEFT(C29,5)="Rover"),"OK",IF(D29=0,"OK",IF(COUNTIF('I&amp;E with Rec Report'!$B$5:$B$176,$A29)&lt;&gt;0,"OK",IF(COUNTIF('I&amp;E with Rec Report'!$B$5:$B$176,$B29)=1,"OK","Code missing from I&amp;E code List"))))))</f>
        <v/>
      </c>
    </row>
    <row r="30" spans="1:8" x14ac:dyDescent="0.25">
      <c r="A30" s="61" t="str">
        <f t="shared" si="1"/>
        <v/>
      </c>
      <c r="B30" s="62" t="str">
        <f t="shared" si="2"/>
        <v/>
      </c>
      <c r="C30" s="56" t="str">
        <f>IF(Bridge!A29="","",Bridge!E29)</f>
        <v/>
      </c>
      <c r="D30" s="64" t="str">
        <f>IF('Bromcom I&amp;E Report'!A29="","",'Bromcom I&amp;E Report'!G29)</f>
        <v/>
      </c>
      <c r="E30" s="56" t="str">
        <f>IF(A30="","",IF(LEFT(C30,8)="ROVERDEF","OK",IF(OR(LEFT(C30,6)="Rover-",LEFT(C30,5)="Rover"),"OK",IF(D30=0,"OK",IF(COUNTIF('I&amp;E with Rec Report'!$B$5:$B$176,$A30)&lt;&gt;0,"OK",IF(COUNTIF('I&amp;E with Rec Report'!$B$5:$B$176,$B30)=1,"OK","Code missing from I&amp;E code List"))))))</f>
        <v/>
      </c>
    </row>
    <row r="31" spans="1:8" x14ac:dyDescent="0.25">
      <c r="A31" s="61" t="str">
        <f t="shared" si="1"/>
        <v/>
      </c>
      <c r="B31" s="62" t="str">
        <f t="shared" si="2"/>
        <v/>
      </c>
      <c r="C31" s="56" t="str">
        <f>IF(Bridge!A30="","",Bridge!E30)</f>
        <v/>
      </c>
      <c r="D31" s="64" t="str">
        <f>IF('Bromcom I&amp;E Report'!A30="","",'Bromcom I&amp;E Report'!G30)</f>
        <v/>
      </c>
      <c r="E31" s="56" t="str">
        <f>IF(A31="","",IF(LEFT(C31,8)="ROVERDEF","OK",IF(OR(LEFT(C31,6)="Rover-",LEFT(C31,5)="Rover"),"OK",IF(D31=0,"OK",IF(COUNTIF('I&amp;E with Rec Report'!$B$5:$B$176,$A31)&lt;&gt;0,"OK",IF(COUNTIF('I&amp;E with Rec Report'!$B$5:$B$176,$B31)=1,"OK","Code missing from I&amp;E code List"))))))</f>
        <v/>
      </c>
    </row>
    <row r="32" spans="1:8" x14ac:dyDescent="0.25">
      <c r="A32" s="61" t="str">
        <f t="shared" si="1"/>
        <v/>
      </c>
      <c r="B32" s="62" t="str">
        <f t="shared" si="2"/>
        <v/>
      </c>
      <c r="C32" s="56" t="str">
        <f>IF(Bridge!A31="","",Bridge!E31)</f>
        <v/>
      </c>
      <c r="D32" s="64" t="str">
        <f>IF('Bromcom I&amp;E Report'!A31="","",'Bromcom I&amp;E Report'!G31)</f>
        <v/>
      </c>
      <c r="E32" s="56" t="str">
        <f>IF(A32="","",IF(LEFT(C32,8)="ROVERDEF","OK",IF(OR(LEFT(C32,6)="Rover-",LEFT(C32,5)="Rover"),"OK",IF(D32=0,"OK",IF(COUNTIF('I&amp;E with Rec Report'!$B$5:$B$176,$A32)&lt;&gt;0,"OK",IF(COUNTIF('I&amp;E with Rec Report'!$B$5:$B$176,$B32)=1,"OK","Code missing from I&amp;E code List"))))))</f>
        <v/>
      </c>
    </row>
    <row r="33" spans="1:5" x14ac:dyDescent="0.25">
      <c r="A33" s="61" t="str">
        <f t="shared" si="1"/>
        <v/>
      </c>
      <c r="B33" s="62" t="str">
        <f t="shared" si="2"/>
        <v/>
      </c>
      <c r="C33" s="56" t="str">
        <f>IF(Bridge!A32="","",Bridge!E32)</f>
        <v/>
      </c>
      <c r="D33" s="64" t="str">
        <f>IF('Bromcom I&amp;E Report'!A32="","",'Bromcom I&amp;E Report'!G32)</f>
        <v/>
      </c>
      <c r="E33" s="56" t="str">
        <f>IF(A33="","",IF(LEFT(C33,8)="ROVERDEF","OK",IF(OR(LEFT(C33,6)="Rover-",LEFT(C33,5)="Rover"),"OK",IF(D33=0,"OK",IF(COUNTIF('I&amp;E with Rec Report'!$B$5:$B$176,$A33)&lt;&gt;0,"OK",IF(COUNTIF('I&amp;E with Rec Report'!$B$5:$B$176,$B33)=1,"OK","Code missing from I&amp;E code List"))))))</f>
        <v/>
      </c>
    </row>
    <row r="34" spans="1:5" x14ac:dyDescent="0.25">
      <c r="A34" s="61" t="str">
        <f t="shared" si="1"/>
        <v/>
      </c>
      <c r="B34" s="62" t="str">
        <f t="shared" si="2"/>
        <v/>
      </c>
      <c r="C34" s="56" t="str">
        <f>IF(Bridge!A33="","",Bridge!E33)</f>
        <v/>
      </c>
      <c r="D34" s="64" t="str">
        <f>IF('Bromcom I&amp;E Report'!A33="","",'Bromcom I&amp;E Report'!G33)</f>
        <v/>
      </c>
      <c r="E34" s="56" t="str">
        <f>IF(A34="","",IF(LEFT(C34,8)="ROVERDEF","OK",IF(OR(LEFT(C34,6)="Rover-",LEFT(C34,5)="Rover"),"OK",IF(D34=0,"OK",IF(COUNTIF('I&amp;E with Rec Report'!$B$5:$B$176,$A34)&lt;&gt;0,"OK",IF(COUNTIF('I&amp;E with Rec Report'!$B$5:$B$176,$B34)=1,"OK","Code missing from I&amp;E code List"))))))</f>
        <v/>
      </c>
    </row>
    <row r="35" spans="1:5" x14ac:dyDescent="0.25">
      <c r="A35" s="61" t="str">
        <f t="shared" si="1"/>
        <v/>
      </c>
      <c r="B35" s="62" t="str">
        <f t="shared" si="2"/>
        <v/>
      </c>
      <c r="C35" s="56" t="str">
        <f>IF(Bridge!A34="","",Bridge!E34)</f>
        <v/>
      </c>
      <c r="D35" s="64" t="str">
        <f>IF('Bromcom I&amp;E Report'!A34="","",'Bromcom I&amp;E Report'!G34)</f>
        <v/>
      </c>
      <c r="E35" s="56" t="str">
        <f>IF(A35="","",IF(LEFT(C35,8)="ROVERDEF","OK",IF(OR(LEFT(C35,6)="Rover-",LEFT(C35,5)="Rover"),"OK",IF(D35=0,"OK",IF(COUNTIF('I&amp;E with Rec Report'!$B$5:$B$176,$A35)&lt;&gt;0,"OK",IF(COUNTIF('I&amp;E with Rec Report'!$B$5:$B$176,$B35)=1,"OK","Code missing from I&amp;E code List"))))))</f>
        <v/>
      </c>
    </row>
    <row r="36" spans="1:5" x14ac:dyDescent="0.25">
      <c r="A36" s="61" t="str">
        <f t="shared" si="1"/>
        <v/>
      </c>
      <c r="B36" s="62" t="str">
        <f t="shared" si="2"/>
        <v/>
      </c>
      <c r="C36" s="56" t="str">
        <f>IF(Bridge!A35="","",Bridge!E35)</f>
        <v/>
      </c>
      <c r="D36" s="64" t="str">
        <f>IF('Bromcom I&amp;E Report'!A35="","",'Bromcom I&amp;E Report'!G35)</f>
        <v/>
      </c>
      <c r="E36" s="56" t="str">
        <f>IF(A36="","",IF(LEFT(C36,8)="ROVERDEF","OK",IF(OR(LEFT(C36,6)="Rover-",LEFT(C36,5)="Rover"),"OK",IF(D36=0,"OK",IF(COUNTIF('I&amp;E with Rec Report'!$B$5:$B$176,$A36)&lt;&gt;0,"OK",IF(COUNTIF('I&amp;E with Rec Report'!$B$5:$B$176,$B36)=1,"OK","Code missing from I&amp;E code List"))))))</f>
        <v/>
      </c>
    </row>
    <row r="37" spans="1:5" x14ac:dyDescent="0.25">
      <c r="A37" s="61" t="str">
        <f t="shared" si="1"/>
        <v/>
      </c>
      <c r="B37" s="62" t="str">
        <f t="shared" si="2"/>
        <v/>
      </c>
      <c r="C37" s="56" t="str">
        <f>IF(Bridge!A36="","",Bridge!E36)</f>
        <v/>
      </c>
      <c r="D37" s="64" t="str">
        <f>IF('Bromcom I&amp;E Report'!A36="","",'Bromcom I&amp;E Report'!G36)</f>
        <v/>
      </c>
      <c r="E37" s="56" t="str">
        <f>IF(A37="","",IF(LEFT(C37,8)="ROVERDEF","OK",IF(OR(LEFT(C37,6)="Rover-",LEFT(C37,5)="Rover"),"OK",IF(D37=0,"OK",IF(COUNTIF('I&amp;E with Rec Report'!$B$5:$B$176,$A37)&lt;&gt;0,"OK",IF(COUNTIF('I&amp;E with Rec Report'!$B$5:$B$176,$B37)=1,"OK","Code missing from I&amp;E code List"))))))</f>
        <v/>
      </c>
    </row>
    <row r="38" spans="1:5" x14ac:dyDescent="0.25">
      <c r="A38" s="61" t="str">
        <f t="shared" si="1"/>
        <v/>
      </c>
      <c r="B38" s="62" t="str">
        <f t="shared" si="2"/>
        <v/>
      </c>
      <c r="C38" s="56" t="str">
        <f>IF(Bridge!A37="","",Bridge!E37)</f>
        <v/>
      </c>
      <c r="D38" s="64" t="str">
        <f>IF('Bromcom I&amp;E Report'!A37="","",'Bromcom I&amp;E Report'!G37)</f>
        <v/>
      </c>
      <c r="E38" s="56" t="str">
        <f>IF(A38="","",IF(LEFT(C38,8)="ROVERDEF","OK",IF(OR(LEFT(C38,6)="Rover-",LEFT(C38,5)="Rover"),"OK",IF(D38=0,"OK",IF(COUNTIF('I&amp;E with Rec Report'!$B$5:$B$176,$A38)&lt;&gt;0,"OK",IF(COUNTIF('I&amp;E with Rec Report'!$B$5:$B$176,$B38)=1,"OK","Code missing from I&amp;E code List"))))))</f>
        <v/>
      </c>
    </row>
    <row r="39" spans="1:5" x14ac:dyDescent="0.25">
      <c r="A39" s="61" t="str">
        <f t="shared" si="1"/>
        <v/>
      </c>
      <c r="B39" s="62" t="str">
        <f t="shared" si="2"/>
        <v/>
      </c>
      <c r="C39" s="56" t="str">
        <f>IF(Bridge!A38="","",Bridge!E38)</f>
        <v/>
      </c>
      <c r="D39" s="64" t="str">
        <f>IF('Bromcom I&amp;E Report'!A38="","",'Bromcom I&amp;E Report'!G38)</f>
        <v/>
      </c>
      <c r="E39" s="56" t="str">
        <f>IF(A39="","",IF(LEFT(C39,8)="ROVERDEF","OK",IF(OR(LEFT(C39,6)="Rover-",LEFT(C39,5)="Rover"),"OK",IF(D39=0,"OK",IF(COUNTIF('I&amp;E with Rec Report'!$B$5:$B$176,$A39)&lt;&gt;0,"OK",IF(COUNTIF('I&amp;E with Rec Report'!$B$5:$B$176,$B39)=1,"OK","Code missing from I&amp;E code List"))))))</f>
        <v/>
      </c>
    </row>
    <row r="40" spans="1:5" x14ac:dyDescent="0.25">
      <c r="A40" s="61" t="str">
        <f t="shared" si="1"/>
        <v/>
      </c>
      <c r="B40" s="62" t="str">
        <f t="shared" si="2"/>
        <v/>
      </c>
      <c r="C40" s="56" t="str">
        <f>IF(Bridge!A39="","",Bridge!E39)</f>
        <v/>
      </c>
      <c r="D40" s="64" t="str">
        <f>IF('Bromcom I&amp;E Report'!A39="","",'Bromcom I&amp;E Report'!G39)</f>
        <v/>
      </c>
      <c r="E40" s="56" t="str">
        <f>IF(A40="","",IF(LEFT(C40,8)="ROVERDEF","OK",IF(OR(LEFT(C40,6)="Rover-",LEFT(C40,5)="Rover"),"OK",IF(D40=0,"OK",IF(COUNTIF('I&amp;E with Rec Report'!$B$5:$B$176,$A40)&lt;&gt;0,"OK",IF(COUNTIF('I&amp;E with Rec Report'!$B$5:$B$176,$B40)=1,"OK","Code missing from I&amp;E code List"))))))</f>
        <v/>
      </c>
    </row>
    <row r="41" spans="1:5" x14ac:dyDescent="0.25">
      <c r="A41" s="61" t="str">
        <f t="shared" si="1"/>
        <v/>
      </c>
      <c r="B41" s="62" t="str">
        <f t="shared" si="2"/>
        <v/>
      </c>
      <c r="C41" s="56" t="str">
        <f>IF(Bridge!A40="","",Bridge!E40)</f>
        <v/>
      </c>
      <c r="D41" s="64" t="str">
        <f>IF('Bromcom I&amp;E Report'!A40="","",'Bromcom I&amp;E Report'!G40)</f>
        <v/>
      </c>
      <c r="E41" s="56" t="str">
        <f>IF(A41="","",IF(LEFT(C41,8)="ROVERDEF","OK",IF(OR(LEFT(C41,6)="Rover-",LEFT(C41,5)="Rover"),"OK",IF(D41=0,"OK",IF(COUNTIF('I&amp;E with Rec Report'!$B$5:$B$176,$A41)&lt;&gt;0,"OK",IF(COUNTIF('I&amp;E with Rec Report'!$B$5:$B$176,$B41)=1,"OK","Code missing from I&amp;E code List"))))))</f>
        <v/>
      </c>
    </row>
    <row r="42" spans="1:5" x14ac:dyDescent="0.25">
      <c r="A42" s="61" t="str">
        <f t="shared" si="1"/>
        <v/>
      </c>
      <c r="B42" s="62" t="str">
        <f t="shared" si="2"/>
        <v/>
      </c>
      <c r="C42" s="56" t="str">
        <f>IF(Bridge!A41="","",Bridge!E41)</f>
        <v/>
      </c>
      <c r="D42" s="64" t="str">
        <f>IF('Bromcom I&amp;E Report'!A41="","",'Bromcom I&amp;E Report'!G41)</f>
        <v/>
      </c>
      <c r="E42" s="56" t="str">
        <f>IF(A42="","",IF(LEFT(C42,8)="ROVERDEF","OK",IF(OR(LEFT(C42,6)="Rover-",LEFT(C42,5)="Rover"),"OK",IF(D42=0,"OK",IF(COUNTIF('I&amp;E with Rec Report'!$B$5:$B$176,$A42)&lt;&gt;0,"OK",IF(COUNTIF('I&amp;E with Rec Report'!$B$5:$B$176,$B42)=1,"OK","Code missing from I&amp;E code List"))))))</f>
        <v/>
      </c>
    </row>
    <row r="43" spans="1:5" x14ac:dyDescent="0.25">
      <c r="A43" s="61" t="str">
        <f t="shared" si="1"/>
        <v/>
      </c>
      <c r="B43" s="62" t="str">
        <f t="shared" si="2"/>
        <v/>
      </c>
      <c r="C43" s="56" t="str">
        <f>IF(Bridge!A42="","",Bridge!E42)</f>
        <v/>
      </c>
      <c r="D43" s="64" t="str">
        <f>IF('Bromcom I&amp;E Report'!A42="","",'Bromcom I&amp;E Report'!G42)</f>
        <v/>
      </c>
      <c r="E43" s="56" t="str">
        <f>IF(A43="","",IF(LEFT(C43,8)="ROVERDEF","OK",IF(OR(LEFT(C43,6)="Rover-",LEFT(C43,5)="Rover"),"OK",IF(D43=0,"OK",IF(COUNTIF('I&amp;E with Rec Report'!$B$5:$B$176,$A43)&lt;&gt;0,"OK",IF(COUNTIF('I&amp;E with Rec Report'!$B$5:$B$176,$B43)=1,"OK","Code missing from I&amp;E code List"))))))</f>
        <v/>
      </c>
    </row>
    <row r="44" spans="1:5" x14ac:dyDescent="0.25">
      <c r="A44" s="61" t="str">
        <f t="shared" si="1"/>
        <v/>
      </c>
      <c r="B44" s="62" t="str">
        <f t="shared" si="2"/>
        <v/>
      </c>
      <c r="C44" s="56" t="str">
        <f>IF(Bridge!A43="","",Bridge!E43)</f>
        <v/>
      </c>
      <c r="D44" s="64" t="str">
        <f>IF('Bromcom I&amp;E Report'!A43="","",'Bromcom I&amp;E Report'!G43)</f>
        <v/>
      </c>
      <c r="E44" s="56" t="str">
        <f>IF(A44="","",IF(LEFT(C44,8)="ROVERDEF","OK",IF(OR(LEFT(C44,6)="Rover-",LEFT(C44,5)="Rover"),"OK",IF(D44=0,"OK",IF(COUNTIF('I&amp;E with Rec Report'!$B$5:$B$176,$A44)&lt;&gt;0,"OK",IF(COUNTIF('I&amp;E with Rec Report'!$B$5:$B$176,$B44)=1,"OK","Code missing from I&amp;E code List"))))))</f>
        <v/>
      </c>
    </row>
    <row r="45" spans="1:5" x14ac:dyDescent="0.25">
      <c r="A45" s="61" t="str">
        <f t="shared" si="1"/>
        <v/>
      </c>
      <c r="B45" s="62" t="str">
        <f t="shared" si="2"/>
        <v/>
      </c>
      <c r="C45" s="56" t="str">
        <f>IF(Bridge!A44="","",Bridge!E44)</f>
        <v/>
      </c>
      <c r="D45" s="64" t="str">
        <f>IF('Bromcom I&amp;E Report'!A44="","",'Bromcom I&amp;E Report'!G44)</f>
        <v/>
      </c>
      <c r="E45" s="56" t="str">
        <f>IF(A45="","",IF(LEFT(C45,8)="ROVERDEF","OK",IF(OR(LEFT(C45,6)="Rover-",LEFT(C45,5)="Rover"),"OK",IF(D45=0,"OK",IF(COUNTIF('I&amp;E with Rec Report'!$B$5:$B$176,$A45)&lt;&gt;0,"OK",IF(COUNTIF('I&amp;E with Rec Report'!$B$5:$B$176,$B45)=1,"OK","Code missing from I&amp;E code List"))))))</f>
        <v/>
      </c>
    </row>
    <row r="46" spans="1:5" x14ac:dyDescent="0.25">
      <c r="A46" s="61" t="str">
        <f t="shared" si="1"/>
        <v/>
      </c>
      <c r="B46" s="62" t="str">
        <f t="shared" si="2"/>
        <v/>
      </c>
      <c r="C46" s="56" t="str">
        <f>IF(Bridge!A45="","",Bridge!E45)</f>
        <v/>
      </c>
      <c r="D46" s="64" t="str">
        <f>IF('Bromcom I&amp;E Report'!A45="","",'Bromcom I&amp;E Report'!G45)</f>
        <v/>
      </c>
      <c r="E46" s="56" t="str">
        <f>IF(A46="","",IF(LEFT(C46,8)="ROVERDEF","OK",IF(OR(LEFT(C46,6)="Rover-",LEFT(C46,5)="Rover"),"OK",IF(D46=0,"OK",IF(COUNTIF('I&amp;E with Rec Report'!$B$5:$B$176,$A46)&lt;&gt;0,"OK",IF(COUNTIF('I&amp;E with Rec Report'!$B$5:$B$176,$B46)=1,"OK","Code missing from I&amp;E code List"))))))</f>
        <v/>
      </c>
    </row>
    <row r="47" spans="1:5" x14ac:dyDescent="0.25">
      <c r="A47" s="61" t="str">
        <f t="shared" si="1"/>
        <v/>
      </c>
      <c r="B47" s="62" t="str">
        <f t="shared" si="2"/>
        <v/>
      </c>
      <c r="C47" s="56" t="str">
        <f>IF(Bridge!A46="","",Bridge!E46)</f>
        <v/>
      </c>
      <c r="D47" s="64" t="str">
        <f>IF('Bromcom I&amp;E Report'!A46="","",'Bromcom I&amp;E Report'!G46)</f>
        <v/>
      </c>
      <c r="E47" s="56" t="str">
        <f>IF(A47="","",IF(LEFT(C47,8)="ROVERDEF","OK",IF(OR(LEFT(C47,6)="Rover-",LEFT(C47,5)="Rover"),"OK",IF(D47=0,"OK",IF(COUNTIF('I&amp;E with Rec Report'!$B$5:$B$176,$A47)&lt;&gt;0,"OK",IF(COUNTIF('I&amp;E with Rec Report'!$B$5:$B$176,$B47)=1,"OK","Code missing from I&amp;E code List"))))))</f>
        <v/>
      </c>
    </row>
    <row r="48" spans="1:5" x14ac:dyDescent="0.25">
      <c r="A48" s="61" t="str">
        <f t="shared" si="1"/>
        <v/>
      </c>
      <c r="B48" s="62" t="str">
        <f t="shared" si="2"/>
        <v/>
      </c>
      <c r="C48" s="56" t="str">
        <f>IF(Bridge!A47="","",Bridge!E47)</f>
        <v/>
      </c>
      <c r="D48" s="64" t="str">
        <f>IF('Bromcom I&amp;E Report'!A47="","",'Bromcom I&amp;E Report'!G47)</f>
        <v/>
      </c>
      <c r="E48" s="56" t="str">
        <f>IF(A48="","",IF(LEFT(C48,8)="ROVERDEF","OK",IF(OR(LEFT(C48,6)="Rover-",LEFT(C48,5)="Rover"),"OK",IF(D48=0,"OK",IF(COUNTIF('I&amp;E with Rec Report'!$B$5:$B$176,$A48)&lt;&gt;0,"OK",IF(COUNTIF('I&amp;E with Rec Report'!$B$5:$B$176,$B48)=1,"OK","Code missing from I&amp;E code List"))))))</f>
        <v/>
      </c>
    </row>
    <row r="49" spans="1:5" x14ac:dyDescent="0.25">
      <c r="A49" s="61" t="str">
        <f t="shared" si="1"/>
        <v/>
      </c>
      <c r="B49" s="62" t="str">
        <f t="shared" si="2"/>
        <v/>
      </c>
      <c r="C49" s="56" t="str">
        <f>IF(Bridge!A48="","",Bridge!E48)</f>
        <v/>
      </c>
      <c r="D49" s="64" t="str">
        <f>IF('Bromcom I&amp;E Report'!A48="","",'Bromcom I&amp;E Report'!G48)</f>
        <v/>
      </c>
      <c r="E49" s="56" t="str">
        <f>IF(A49="","",IF(LEFT(C49,8)="ROVERDEF","OK",IF(OR(LEFT(C49,6)="Rover-",LEFT(C49,5)="Rover"),"OK",IF(D49=0,"OK",IF(COUNTIF('I&amp;E with Rec Report'!$B$5:$B$176,$A49)&lt;&gt;0,"OK",IF(COUNTIF('I&amp;E with Rec Report'!$B$5:$B$176,$B49)=1,"OK","Code missing from I&amp;E code List"))))))</f>
        <v/>
      </c>
    </row>
    <row r="50" spans="1:5" x14ac:dyDescent="0.25">
      <c r="A50" s="61" t="str">
        <f t="shared" si="1"/>
        <v/>
      </c>
      <c r="B50" s="62" t="str">
        <f t="shared" si="2"/>
        <v/>
      </c>
      <c r="C50" s="56" t="str">
        <f>IF(Bridge!A49="","",Bridge!E49)</f>
        <v/>
      </c>
      <c r="D50" s="64" t="str">
        <f>IF('Bromcom I&amp;E Report'!A49="","",'Bromcom I&amp;E Report'!G49)</f>
        <v/>
      </c>
      <c r="E50" s="56" t="str">
        <f>IF(A50="","",IF(LEFT(C50,8)="ROVERDEF","OK",IF(OR(LEFT(C50,6)="Rover-",LEFT(C50,5)="Rover"),"OK",IF(D50=0,"OK",IF(COUNTIF('I&amp;E with Rec Report'!$B$5:$B$176,$A50)&lt;&gt;0,"OK",IF(COUNTIF('I&amp;E with Rec Report'!$B$5:$B$176,$B50)=1,"OK","Code missing from I&amp;E code List"))))))</f>
        <v/>
      </c>
    </row>
    <row r="51" spans="1:5" x14ac:dyDescent="0.25">
      <c r="A51" s="61" t="str">
        <f t="shared" si="1"/>
        <v/>
      </c>
      <c r="B51" s="62" t="str">
        <f t="shared" si="2"/>
        <v/>
      </c>
      <c r="C51" s="56" t="str">
        <f>IF(Bridge!A50="","",Bridge!E50)</f>
        <v/>
      </c>
      <c r="D51" s="64" t="str">
        <f>IF('Bromcom I&amp;E Report'!A50="","",'Bromcom I&amp;E Report'!G50)</f>
        <v/>
      </c>
      <c r="E51" s="56" t="str">
        <f>IF(A51="","",IF(LEFT(C51,8)="ROVERDEF","OK",IF(OR(LEFT(C51,6)="Rover-",LEFT(C51,5)="Rover"),"OK",IF(D51=0,"OK",IF(COUNTIF('I&amp;E with Rec Report'!$B$5:$B$176,$A51)&lt;&gt;0,"OK",IF(COUNTIF('I&amp;E with Rec Report'!$B$5:$B$176,$B51)=1,"OK","Code missing from I&amp;E code List"))))))</f>
        <v/>
      </c>
    </row>
    <row r="52" spans="1:5" x14ac:dyDescent="0.25">
      <c r="A52" s="61" t="str">
        <f t="shared" si="1"/>
        <v/>
      </c>
      <c r="B52" s="62" t="str">
        <f t="shared" si="2"/>
        <v/>
      </c>
      <c r="C52" s="56" t="str">
        <f>IF(Bridge!A51="","",Bridge!E51)</f>
        <v/>
      </c>
      <c r="D52" s="64" t="str">
        <f>IF('Bromcom I&amp;E Report'!A51="","",'Bromcom I&amp;E Report'!G51)</f>
        <v/>
      </c>
      <c r="E52" s="56" t="str">
        <f>IF(A52="","",IF(LEFT(C52,8)="ROVERDEF","OK",IF(OR(LEFT(C52,6)="Rover-",LEFT(C52,5)="Rover"),"OK",IF(D52=0,"OK",IF(COUNTIF('I&amp;E with Rec Report'!$B$5:$B$176,$A52)&lt;&gt;0,"OK",IF(COUNTIF('I&amp;E with Rec Report'!$B$5:$B$176,$B52)=1,"OK","Code missing from I&amp;E code List"))))))</f>
        <v/>
      </c>
    </row>
    <row r="53" spans="1:5" x14ac:dyDescent="0.25">
      <c r="A53" s="61" t="str">
        <f t="shared" si="1"/>
        <v/>
      </c>
      <c r="B53" s="62" t="str">
        <f t="shared" si="2"/>
        <v/>
      </c>
      <c r="C53" s="56" t="str">
        <f>IF(Bridge!A52="","",Bridge!E52)</f>
        <v/>
      </c>
      <c r="D53" s="64" t="str">
        <f>IF('Bromcom I&amp;E Report'!A52="","",'Bromcom I&amp;E Report'!G52)</f>
        <v/>
      </c>
      <c r="E53" s="56" t="str">
        <f>IF(A53="","",IF(LEFT(C53,8)="ROVERDEF","OK",IF(OR(LEFT(C53,6)="Rover-",LEFT(C53,5)="Rover"),"OK",IF(D53=0,"OK",IF(COUNTIF('I&amp;E with Rec Report'!$B$5:$B$176,$A53)&lt;&gt;0,"OK",IF(COUNTIF('I&amp;E with Rec Report'!$B$5:$B$176,$B53)=1,"OK","Code missing from I&amp;E code List"))))))</f>
        <v/>
      </c>
    </row>
    <row r="54" spans="1:5" x14ac:dyDescent="0.25">
      <c r="A54" s="61" t="str">
        <f t="shared" si="1"/>
        <v/>
      </c>
      <c r="B54" s="62" t="str">
        <f t="shared" si="2"/>
        <v/>
      </c>
      <c r="C54" s="56" t="str">
        <f>IF(Bridge!A53="","",Bridge!E53)</f>
        <v/>
      </c>
      <c r="D54" s="64" t="str">
        <f>IF('Bromcom I&amp;E Report'!A53="","",'Bromcom I&amp;E Report'!G53)</f>
        <v/>
      </c>
      <c r="E54" s="56" t="str">
        <f>IF(A54="","",IF(LEFT(C54,8)="ROVERDEF","OK",IF(OR(LEFT(C54,6)="Rover-",LEFT(C54,5)="Rover"),"OK",IF(D54=0,"OK",IF(COUNTIF('I&amp;E with Rec Report'!$B$5:$B$176,$A54)&lt;&gt;0,"OK",IF(COUNTIF('I&amp;E with Rec Report'!$B$5:$B$176,$B54)=1,"OK","Code missing from I&amp;E code List"))))))</f>
        <v/>
      </c>
    </row>
    <row r="55" spans="1:5" x14ac:dyDescent="0.25">
      <c r="A55" s="61" t="str">
        <f t="shared" si="1"/>
        <v/>
      </c>
      <c r="B55" s="62" t="str">
        <f t="shared" si="2"/>
        <v/>
      </c>
      <c r="C55" s="56" t="str">
        <f>IF(Bridge!A54="","",Bridge!E54)</f>
        <v/>
      </c>
      <c r="D55" s="64" t="str">
        <f>IF('Bromcom I&amp;E Report'!A54="","",'Bromcom I&amp;E Report'!G54)</f>
        <v/>
      </c>
      <c r="E55" s="56" t="str">
        <f>IF(A55="","",IF(LEFT(C55,8)="ROVERDEF","OK",IF(OR(LEFT(C55,6)="Rover-",LEFT(C55,5)="Rover"),"OK",IF(D55=0,"OK",IF(COUNTIF('I&amp;E with Rec Report'!$B$5:$B$176,$A55)&lt;&gt;0,"OK",IF(COUNTIF('I&amp;E with Rec Report'!$B$5:$B$176,$B55)=1,"OK","Code missing from I&amp;E code List"))))))</f>
        <v/>
      </c>
    </row>
    <row r="56" spans="1:5" x14ac:dyDescent="0.25">
      <c r="A56" s="61" t="str">
        <f t="shared" si="1"/>
        <v/>
      </c>
      <c r="B56" s="62" t="str">
        <f t="shared" si="2"/>
        <v/>
      </c>
      <c r="C56" s="56" t="str">
        <f>IF(Bridge!A55="","",Bridge!E55)</f>
        <v/>
      </c>
      <c r="D56" s="64" t="str">
        <f>IF('Bromcom I&amp;E Report'!A55="","",'Bromcom I&amp;E Report'!G55)</f>
        <v/>
      </c>
      <c r="E56" s="56" t="str">
        <f>IF(A56="","",IF(LEFT(C56,8)="ROVERDEF","OK",IF(OR(LEFT(C56,6)="Rover-",LEFT(C56,5)="Rover"),"OK",IF(D56=0,"OK",IF(COUNTIF('I&amp;E with Rec Report'!$B$5:$B$176,$A56)&lt;&gt;0,"OK",IF(COUNTIF('I&amp;E with Rec Report'!$B$5:$B$176,$B56)=1,"OK","Code missing from I&amp;E code List"))))))</f>
        <v/>
      </c>
    </row>
    <row r="57" spans="1:5" x14ac:dyDescent="0.25">
      <c r="A57" s="61" t="str">
        <f t="shared" si="1"/>
        <v/>
      </c>
      <c r="B57" s="62" t="str">
        <f t="shared" si="2"/>
        <v/>
      </c>
      <c r="C57" s="56" t="str">
        <f>IF(Bridge!A56="","",Bridge!E56)</f>
        <v/>
      </c>
      <c r="D57" s="64" t="str">
        <f>IF('Bromcom I&amp;E Report'!A56="","",'Bromcom I&amp;E Report'!G56)</f>
        <v/>
      </c>
      <c r="E57" s="56" t="str">
        <f>IF(A57="","",IF(LEFT(C57,8)="ROVERDEF","OK",IF(OR(LEFT(C57,6)="Rover-",LEFT(C57,5)="Rover"),"OK",IF(D57=0,"OK",IF(COUNTIF('I&amp;E with Rec Report'!$B$5:$B$176,$A57)&lt;&gt;0,"OK",IF(COUNTIF('I&amp;E with Rec Report'!$B$5:$B$176,$B57)=1,"OK","Code missing from I&amp;E code List"))))))</f>
        <v/>
      </c>
    </row>
    <row r="58" spans="1:5" x14ac:dyDescent="0.25">
      <c r="A58" s="61" t="str">
        <f t="shared" si="1"/>
        <v/>
      </c>
      <c r="B58" s="62" t="str">
        <f t="shared" si="2"/>
        <v/>
      </c>
      <c r="C58" s="56" t="str">
        <f>IF(Bridge!A57="","",Bridge!E57)</f>
        <v/>
      </c>
      <c r="D58" s="64" t="str">
        <f>IF('Bromcom I&amp;E Report'!A57="","",'Bromcom I&amp;E Report'!G57)</f>
        <v/>
      </c>
      <c r="E58" s="56" t="str">
        <f>IF(A58="","",IF(LEFT(C58,8)="ROVERDEF","OK",IF(OR(LEFT(C58,6)="Rover-",LEFT(C58,5)="Rover"),"OK",IF(D58=0,"OK",IF(COUNTIF('I&amp;E with Rec Report'!$B$5:$B$176,$A58)&lt;&gt;0,"OK",IF(COUNTIF('I&amp;E with Rec Report'!$B$5:$B$176,$B58)=1,"OK","Code missing from I&amp;E code List"))))))</f>
        <v/>
      </c>
    </row>
    <row r="59" spans="1:5" x14ac:dyDescent="0.25">
      <c r="A59" s="61" t="str">
        <f t="shared" si="1"/>
        <v/>
      </c>
      <c r="B59" s="62" t="str">
        <f t="shared" si="2"/>
        <v/>
      </c>
      <c r="C59" s="56" t="str">
        <f>IF(Bridge!A58="","",Bridge!E58)</f>
        <v/>
      </c>
      <c r="D59" s="64" t="str">
        <f>IF('Bromcom I&amp;E Report'!A58="","",'Bromcom I&amp;E Report'!G58)</f>
        <v/>
      </c>
      <c r="E59" s="56" t="str">
        <f>IF(A59="","",IF(LEFT(C59,8)="ROVERDEF","OK",IF(OR(LEFT(C59,6)="Rover-",LEFT(C59,5)="Rover"),"OK",IF(D59=0,"OK",IF(COUNTIF('I&amp;E with Rec Report'!$B$5:$B$176,$A59)&lt;&gt;0,"OK",IF(COUNTIF('I&amp;E with Rec Report'!$B$5:$B$176,$B59)=1,"OK","Code missing from I&amp;E code List"))))))</f>
        <v/>
      </c>
    </row>
    <row r="60" spans="1:5" x14ac:dyDescent="0.25">
      <c r="A60" s="61" t="str">
        <f t="shared" si="1"/>
        <v/>
      </c>
      <c r="B60" s="62" t="str">
        <f t="shared" si="2"/>
        <v/>
      </c>
      <c r="C60" s="56" t="str">
        <f>IF(Bridge!A59="","",Bridge!E59)</f>
        <v/>
      </c>
      <c r="D60" s="64" t="str">
        <f>IF('Bromcom I&amp;E Report'!A59="","",'Bromcom I&amp;E Report'!G59)</f>
        <v/>
      </c>
      <c r="E60" s="56" t="str">
        <f>IF(A60="","",IF(LEFT(C60,8)="ROVERDEF","OK",IF(OR(LEFT(C60,6)="Rover-",LEFT(C60,5)="Rover"),"OK",IF(D60=0,"OK",IF(COUNTIF('I&amp;E with Rec Report'!$B$5:$B$176,$A60)&lt;&gt;0,"OK",IF(COUNTIF('I&amp;E with Rec Report'!$B$5:$B$176,$B60)=1,"OK","Code missing from I&amp;E code List"))))))</f>
        <v/>
      </c>
    </row>
    <row r="61" spans="1:5" x14ac:dyDescent="0.25">
      <c r="A61" s="61" t="str">
        <f t="shared" si="1"/>
        <v/>
      </c>
      <c r="B61" s="62" t="str">
        <f t="shared" si="2"/>
        <v/>
      </c>
      <c r="C61" s="56" t="str">
        <f>IF(Bridge!A60="","",Bridge!E60)</f>
        <v/>
      </c>
      <c r="D61" s="64" t="str">
        <f>IF('Bromcom I&amp;E Report'!A60="","",'Bromcom I&amp;E Report'!G60)</f>
        <v/>
      </c>
      <c r="E61" s="56" t="str">
        <f>IF(A61="","",IF(LEFT(C61,8)="ROVERDEF","OK",IF(OR(LEFT(C61,6)="Rover-",LEFT(C61,5)="Rover"),"OK",IF(D61=0,"OK",IF(COUNTIF('I&amp;E with Rec Report'!$B$5:$B$176,$A61)&lt;&gt;0,"OK",IF(COUNTIF('I&amp;E with Rec Report'!$B$5:$B$176,$B61)=1,"OK","Code missing from I&amp;E code List"))))))</f>
        <v/>
      </c>
    </row>
    <row r="62" spans="1:5" x14ac:dyDescent="0.25">
      <c r="A62" s="61" t="str">
        <f t="shared" si="1"/>
        <v/>
      </c>
      <c r="B62" s="62" t="str">
        <f t="shared" si="2"/>
        <v/>
      </c>
      <c r="C62" s="56" t="str">
        <f>IF(Bridge!A61="","",Bridge!E61)</f>
        <v/>
      </c>
      <c r="D62" s="64" t="str">
        <f>IF('Bromcom I&amp;E Report'!A61="","",'Bromcom I&amp;E Report'!G61)</f>
        <v/>
      </c>
      <c r="E62" s="56" t="str">
        <f>IF(A62="","",IF(LEFT(C62,8)="ROVERDEF","OK",IF(OR(LEFT(C62,6)="Rover-",LEFT(C62,5)="Rover"),"OK",IF(D62=0,"OK",IF(COUNTIF('I&amp;E with Rec Report'!$B$5:$B$176,$A62)&lt;&gt;0,"OK",IF(COUNTIF('I&amp;E with Rec Report'!$B$5:$B$176,$B62)=1,"OK","Code missing from I&amp;E code List"))))))</f>
        <v/>
      </c>
    </row>
    <row r="63" spans="1:5" x14ac:dyDescent="0.25">
      <c r="A63" s="61" t="str">
        <f t="shared" si="1"/>
        <v/>
      </c>
      <c r="B63" s="62" t="str">
        <f t="shared" si="2"/>
        <v/>
      </c>
      <c r="C63" s="56" t="str">
        <f>IF(Bridge!A62="","",Bridge!E62)</f>
        <v/>
      </c>
      <c r="D63" s="64" t="str">
        <f>IF('Bromcom I&amp;E Report'!A62="","",'Bromcom I&amp;E Report'!G62)</f>
        <v/>
      </c>
      <c r="E63" s="56" t="str">
        <f>IF(A63="","",IF(LEFT(C63,8)="ROVERDEF","OK",IF(OR(LEFT(C63,6)="Rover-",LEFT(C63,5)="Rover"),"OK",IF(D63=0,"OK",IF(COUNTIF('I&amp;E with Rec Report'!$B$5:$B$176,$A63)&lt;&gt;0,"OK",IF(COUNTIF('I&amp;E with Rec Report'!$B$5:$B$176,$B63)=1,"OK","Code missing from I&amp;E code List"))))))</f>
        <v/>
      </c>
    </row>
    <row r="64" spans="1:5" x14ac:dyDescent="0.25">
      <c r="A64" s="61" t="str">
        <f t="shared" si="1"/>
        <v/>
      </c>
      <c r="B64" s="62" t="str">
        <f t="shared" si="2"/>
        <v/>
      </c>
      <c r="C64" s="56" t="str">
        <f>IF(Bridge!A63="","",Bridge!E63)</f>
        <v/>
      </c>
      <c r="D64" s="64" t="str">
        <f>IF('Bromcom I&amp;E Report'!A63="","",'Bromcom I&amp;E Report'!G63)</f>
        <v/>
      </c>
      <c r="E64" s="56" t="str">
        <f>IF(A64="","",IF(LEFT(C64,8)="ROVERDEF","OK",IF(OR(LEFT(C64,6)="Rover-",LEFT(C64,5)="Rover"),"OK",IF(D64=0,"OK",IF(COUNTIF('I&amp;E with Rec Report'!$B$5:$B$176,$A64)&lt;&gt;0,"OK",IF(COUNTIF('I&amp;E with Rec Report'!$B$5:$B$176,$B64)=1,"OK","Code missing from I&amp;E code List"))))))</f>
        <v/>
      </c>
    </row>
    <row r="65" spans="1:5" x14ac:dyDescent="0.25">
      <c r="A65" s="61" t="str">
        <f t="shared" si="1"/>
        <v/>
      </c>
      <c r="B65" s="62" t="str">
        <f t="shared" si="2"/>
        <v/>
      </c>
      <c r="C65" s="56" t="str">
        <f>IF(Bridge!A64="","",Bridge!E64)</f>
        <v/>
      </c>
      <c r="D65" s="64" t="str">
        <f>IF('Bromcom I&amp;E Report'!A64="","",'Bromcom I&amp;E Report'!G64)</f>
        <v/>
      </c>
      <c r="E65" s="56" t="str">
        <f>IF(A65="","",IF(LEFT(C65,8)="ROVERDEF","OK",IF(OR(LEFT(C65,6)="Rover-",LEFT(C65,5)="Rover"),"OK",IF(D65=0,"OK",IF(COUNTIF('I&amp;E with Rec Report'!$B$5:$B$176,$A65)&lt;&gt;0,"OK",IF(COUNTIF('I&amp;E with Rec Report'!$B$5:$B$176,$B65)=1,"OK","Code missing from I&amp;E code List"))))))</f>
        <v/>
      </c>
    </row>
    <row r="66" spans="1:5" x14ac:dyDescent="0.25">
      <c r="A66" s="61" t="str">
        <f t="shared" si="1"/>
        <v/>
      </c>
      <c r="B66" s="62" t="str">
        <f t="shared" si="2"/>
        <v/>
      </c>
      <c r="C66" s="56" t="str">
        <f>IF(Bridge!A65="","",Bridge!E65)</f>
        <v/>
      </c>
      <c r="D66" s="64" t="str">
        <f>IF('Bromcom I&amp;E Report'!A65="","",'Bromcom I&amp;E Report'!G65)</f>
        <v/>
      </c>
      <c r="E66" s="56" t="str">
        <f>IF(A66="","",IF(LEFT(C66,8)="ROVERDEF","OK",IF(OR(LEFT(C66,6)="Rover-",LEFT(C66,5)="Rover"),"OK",IF(D66=0,"OK",IF(COUNTIF('I&amp;E with Rec Report'!$B$5:$B$176,$A66)&lt;&gt;0,"OK",IF(COUNTIF('I&amp;E with Rec Report'!$B$5:$B$176,$B66)=1,"OK","Code missing from I&amp;E code List"))))))</f>
        <v/>
      </c>
    </row>
    <row r="67" spans="1:5" x14ac:dyDescent="0.25">
      <c r="A67" s="61" t="str">
        <f t="shared" si="1"/>
        <v/>
      </c>
      <c r="B67" s="62" t="str">
        <f t="shared" si="2"/>
        <v/>
      </c>
      <c r="C67" s="56" t="str">
        <f>IF(Bridge!A66="","",Bridge!E66)</f>
        <v/>
      </c>
      <c r="D67" s="64" t="str">
        <f>IF('Bromcom I&amp;E Report'!A66="","",'Bromcom I&amp;E Report'!G66)</f>
        <v/>
      </c>
      <c r="E67" s="56" t="str">
        <f>IF(A67="","",IF(LEFT(C67,8)="ROVERDEF","OK",IF(OR(LEFT(C67,6)="Rover-",LEFT(C67,5)="Rover"),"OK",IF(D67=0,"OK",IF(COUNTIF('I&amp;E with Rec Report'!$B$5:$B$176,$A67)&lt;&gt;0,"OK",IF(COUNTIF('I&amp;E with Rec Report'!$B$5:$B$176,$B67)=1,"OK","Code missing from I&amp;E code List"))))))</f>
        <v/>
      </c>
    </row>
    <row r="68" spans="1:5" x14ac:dyDescent="0.25">
      <c r="A68" s="61" t="str">
        <f t="shared" ref="A68:A131" si="3">IFERROR(IF(LEFT(C68,1)="V",LEFT(C68,FIND(" ",C68)),LEFT(C68,FIND(" ",C68)- 1)),"")</f>
        <v/>
      </c>
      <c r="B68" s="62" t="str">
        <f t="shared" si="2"/>
        <v/>
      </c>
      <c r="C68" s="56" t="str">
        <f>IF(Bridge!A67="","",Bridge!E67)</f>
        <v/>
      </c>
      <c r="D68" s="64" t="str">
        <f>IF('Bromcom I&amp;E Report'!A67="","",'Bromcom I&amp;E Report'!G67)</f>
        <v/>
      </c>
      <c r="E68" s="56" t="str">
        <f>IF(A68="","",IF(LEFT(C68,8)="ROVERDEF","OK",IF(OR(LEFT(C68,6)="Rover-",LEFT(C68,5)="Rover"),"OK",IF(D68=0,"OK",IF(COUNTIF('I&amp;E with Rec Report'!$B$5:$B$176,$A68)&lt;&gt;0,"OK",IF(COUNTIF('I&amp;E with Rec Report'!$B$5:$B$176,$B68)=1,"OK","Code missing from I&amp;E code List"))))))</f>
        <v/>
      </c>
    </row>
    <row r="69" spans="1:5" x14ac:dyDescent="0.25">
      <c r="A69" s="61" t="str">
        <f t="shared" si="3"/>
        <v/>
      </c>
      <c r="B69" s="62" t="str">
        <f t="shared" si="2"/>
        <v/>
      </c>
      <c r="C69" s="56" t="str">
        <f>IF(Bridge!A68="","",Bridge!E68)</f>
        <v/>
      </c>
      <c r="D69" s="64" t="str">
        <f>IF('Bromcom I&amp;E Report'!A68="","",'Bromcom I&amp;E Report'!G68)</f>
        <v/>
      </c>
      <c r="E69" s="56" t="str">
        <f>IF(A69="","",IF(LEFT(C69,8)="ROVERDEF","OK",IF(OR(LEFT(C69,6)="Rover-",LEFT(C69,5)="Rover"),"OK",IF(D69=0,"OK",IF(COUNTIF('I&amp;E with Rec Report'!$B$5:$B$176,$A69)&lt;&gt;0,"OK",IF(COUNTIF('I&amp;E with Rec Report'!$B$5:$B$176,$B69)=1,"OK","Code missing from I&amp;E code List"))))))</f>
        <v/>
      </c>
    </row>
    <row r="70" spans="1:5" x14ac:dyDescent="0.25">
      <c r="A70" s="61" t="str">
        <f t="shared" si="3"/>
        <v/>
      </c>
      <c r="B70" s="62" t="str">
        <f t="shared" ref="B70:B133" si="4">IFERROR(IF(LEFT(C70,1)="V",LEFT(C70,FIND("-",C70)),LEFT(C70,FIND("-",C70)- 1)),"")</f>
        <v/>
      </c>
      <c r="C70" s="56" t="str">
        <f>IF(Bridge!A69="","",Bridge!E69)</f>
        <v/>
      </c>
      <c r="D70" s="64" t="str">
        <f>IF('Bromcom I&amp;E Report'!A69="","",'Bromcom I&amp;E Report'!G69)</f>
        <v/>
      </c>
      <c r="E70" s="56" t="str">
        <f>IF(A70="","",IF(LEFT(C70,8)="ROVERDEF","OK",IF(OR(LEFT(C70,6)="Rover-",LEFT(C70,5)="Rover"),"OK",IF(D70=0,"OK",IF(COUNTIF('I&amp;E with Rec Report'!$B$5:$B$176,$A70)&lt;&gt;0,"OK",IF(COUNTIF('I&amp;E with Rec Report'!$B$5:$B$176,$B70)=1,"OK","Code missing from I&amp;E code List"))))))</f>
        <v/>
      </c>
    </row>
    <row r="71" spans="1:5" x14ac:dyDescent="0.25">
      <c r="A71" s="61" t="str">
        <f t="shared" si="3"/>
        <v/>
      </c>
      <c r="B71" s="62" t="str">
        <f t="shared" si="4"/>
        <v/>
      </c>
      <c r="C71" s="56" t="str">
        <f>IF(Bridge!A70="","",Bridge!E70)</f>
        <v/>
      </c>
      <c r="D71" s="64" t="str">
        <f>IF('Bromcom I&amp;E Report'!A70="","",'Bromcom I&amp;E Report'!G70)</f>
        <v/>
      </c>
      <c r="E71" s="56" t="str">
        <f>IF(A71="","",IF(LEFT(C71,8)="ROVERDEF","OK",IF(OR(LEFT(C71,6)="Rover-",LEFT(C71,5)="Rover"),"OK",IF(D71=0,"OK",IF(COUNTIF('I&amp;E with Rec Report'!$B$5:$B$176,$A71)&lt;&gt;0,"OK",IF(COUNTIF('I&amp;E with Rec Report'!$B$5:$B$176,$B71)=1,"OK","Code missing from I&amp;E code List"))))))</f>
        <v/>
      </c>
    </row>
    <row r="72" spans="1:5" x14ac:dyDescent="0.25">
      <c r="A72" s="61" t="str">
        <f t="shared" si="3"/>
        <v/>
      </c>
      <c r="B72" s="62" t="str">
        <f t="shared" si="4"/>
        <v/>
      </c>
      <c r="C72" s="56" t="str">
        <f>IF(Bridge!A71="","",Bridge!E71)</f>
        <v/>
      </c>
      <c r="D72" s="64" t="str">
        <f>IF('Bromcom I&amp;E Report'!A71="","",'Bromcom I&amp;E Report'!G71)</f>
        <v/>
      </c>
      <c r="E72" s="56" t="str">
        <f>IF(A72="","",IF(LEFT(C72,8)="ROVERDEF","OK",IF(OR(LEFT(C72,6)="Rover-",LEFT(C72,5)="Rover"),"OK",IF(D72=0,"OK",IF(COUNTIF('I&amp;E with Rec Report'!$B$5:$B$176,$A72)&lt;&gt;0,"OK",IF(COUNTIF('I&amp;E with Rec Report'!$B$5:$B$176,$B72)=1,"OK","Code missing from I&amp;E code List"))))))</f>
        <v/>
      </c>
    </row>
    <row r="73" spans="1:5" x14ac:dyDescent="0.25">
      <c r="A73" s="61" t="str">
        <f t="shared" si="3"/>
        <v/>
      </c>
      <c r="B73" s="62" t="str">
        <f t="shared" si="4"/>
        <v/>
      </c>
      <c r="C73" s="56" t="str">
        <f>IF(Bridge!A72="","",Bridge!E72)</f>
        <v/>
      </c>
      <c r="D73" s="64" t="str">
        <f>IF('Bromcom I&amp;E Report'!A72="","",'Bromcom I&amp;E Report'!G72)</f>
        <v/>
      </c>
      <c r="E73" s="56" t="str">
        <f>IF(A73="","",IF(LEFT(C73,8)="ROVERDEF","OK",IF(OR(LEFT(C73,6)="Rover-",LEFT(C73,5)="Rover"),"OK",IF(D73=0,"OK",IF(COUNTIF('I&amp;E with Rec Report'!$B$5:$B$176,$A73)&lt;&gt;0,"OK",IF(COUNTIF('I&amp;E with Rec Report'!$B$5:$B$176,$B73)=1,"OK","Code missing from I&amp;E code List"))))))</f>
        <v/>
      </c>
    </row>
    <row r="74" spans="1:5" x14ac:dyDescent="0.25">
      <c r="A74" s="61" t="str">
        <f t="shared" si="3"/>
        <v/>
      </c>
      <c r="B74" s="62" t="str">
        <f t="shared" si="4"/>
        <v/>
      </c>
      <c r="C74" s="56" t="str">
        <f>IF(Bridge!A73="","",Bridge!E73)</f>
        <v/>
      </c>
      <c r="D74" s="64" t="str">
        <f>IF('Bromcom I&amp;E Report'!A73="","",'Bromcom I&amp;E Report'!G73)</f>
        <v/>
      </c>
      <c r="E74" s="56" t="str">
        <f>IF(A74="","",IF(LEFT(C74,8)="ROVERDEF","OK",IF(OR(LEFT(C74,6)="Rover-",LEFT(C74,5)="Rover"),"OK",IF(D74=0,"OK",IF(COUNTIF('I&amp;E with Rec Report'!$B$5:$B$176,$A74)&lt;&gt;0,"OK",IF(COUNTIF('I&amp;E with Rec Report'!$B$5:$B$176,$B74)=1,"OK","Code missing from I&amp;E code List"))))))</f>
        <v/>
      </c>
    </row>
    <row r="75" spans="1:5" x14ac:dyDescent="0.25">
      <c r="A75" s="61" t="str">
        <f t="shared" si="3"/>
        <v/>
      </c>
      <c r="B75" s="62" t="str">
        <f t="shared" si="4"/>
        <v/>
      </c>
      <c r="C75" s="56" t="str">
        <f>IF(Bridge!A74="","",Bridge!E74)</f>
        <v/>
      </c>
      <c r="D75" s="64" t="str">
        <f>IF('Bromcom I&amp;E Report'!A74="","",'Bromcom I&amp;E Report'!G74)</f>
        <v/>
      </c>
      <c r="E75" s="56" t="str">
        <f>IF(A75="","",IF(LEFT(C75,8)="ROVERDEF","OK",IF(OR(LEFT(C75,6)="Rover-",LEFT(C75,5)="Rover"),"OK",IF(D75=0,"OK",IF(COUNTIF('I&amp;E with Rec Report'!$B$5:$B$176,$A75)&lt;&gt;0,"OK",IF(COUNTIF('I&amp;E with Rec Report'!$B$5:$B$176,$B75)=1,"OK","Code missing from I&amp;E code List"))))))</f>
        <v/>
      </c>
    </row>
    <row r="76" spans="1:5" x14ac:dyDescent="0.25">
      <c r="A76" s="61" t="str">
        <f t="shared" si="3"/>
        <v/>
      </c>
      <c r="B76" s="62" t="str">
        <f t="shared" si="4"/>
        <v/>
      </c>
      <c r="C76" s="56" t="str">
        <f>IF(Bridge!A75="","",Bridge!E75)</f>
        <v/>
      </c>
      <c r="D76" s="64" t="str">
        <f>IF('Bromcom I&amp;E Report'!A75="","",'Bromcom I&amp;E Report'!G75)</f>
        <v/>
      </c>
      <c r="E76" s="56" t="str">
        <f>IF(A76="","",IF(LEFT(C76,8)="ROVERDEF","OK",IF(OR(LEFT(C76,6)="Rover-",LEFT(C76,5)="Rover"),"OK",IF(D76=0,"OK",IF(COUNTIF('I&amp;E with Rec Report'!$B$5:$B$176,$A76)&lt;&gt;0,"OK",IF(COUNTIF('I&amp;E with Rec Report'!$B$5:$B$176,$B76)=1,"OK","Code missing from I&amp;E code List"))))))</f>
        <v/>
      </c>
    </row>
    <row r="77" spans="1:5" x14ac:dyDescent="0.25">
      <c r="A77" s="61" t="str">
        <f t="shared" si="3"/>
        <v/>
      </c>
      <c r="B77" s="62" t="str">
        <f t="shared" si="4"/>
        <v/>
      </c>
      <c r="C77" s="56" t="str">
        <f>IF(Bridge!A76="","",Bridge!E76)</f>
        <v/>
      </c>
      <c r="D77" s="64" t="str">
        <f>IF('Bromcom I&amp;E Report'!A76="","",'Bromcom I&amp;E Report'!G76)</f>
        <v/>
      </c>
      <c r="E77" s="56" t="str">
        <f>IF(A77="","",IF(LEFT(C77,8)="ROVERDEF","OK",IF(OR(LEFT(C77,6)="Rover-",LEFT(C77,5)="Rover"),"OK",IF(D77=0,"OK",IF(COUNTIF('I&amp;E with Rec Report'!$B$5:$B$176,$A77)&lt;&gt;0,"OK",IF(COUNTIF('I&amp;E with Rec Report'!$B$5:$B$176,$B77)=1,"OK","Code missing from I&amp;E code List"))))))</f>
        <v/>
      </c>
    </row>
    <row r="78" spans="1:5" x14ac:dyDescent="0.25">
      <c r="A78" s="61" t="str">
        <f>IFERROR(IF(LEFT(C78,1)="V",LEFT(C78,FIND(" ",C78)-1),LEFT(C78,FIND(" ",C78)- 1)),"")</f>
        <v/>
      </c>
      <c r="B78" s="62" t="str">
        <f t="shared" si="4"/>
        <v/>
      </c>
      <c r="C78" s="56" t="str">
        <f>IF(Bridge!A77="","",Bridge!E77)</f>
        <v/>
      </c>
      <c r="D78" s="64" t="str">
        <f>IF('Bromcom I&amp;E Report'!A77="","",'Bromcom I&amp;E Report'!G77)</f>
        <v/>
      </c>
      <c r="E78" s="56" t="str">
        <f>IF(A78="","",IF(LEFT(C78,8)="ROVERDEF","OK",IF(OR(LEFT(C78,6)="Rover-",LEFT(C78,5)="Rover"),"OK",IF(D78=0,"OK",IF(COUNTIF('I&amp;E with Rec Report'!$B$5:$B$176,$A78)&lt;&gt;0,"OK",IF(COUNTIF('I&amp;E with Rec Report'!$B$5:$B$176,$B78)=1,"OK","Code missing from I&amp;E code List"))))))</f>
        <v/>
      </c>
    </row>
    <row r="79" spans="1:5" x14ac:dyDescent="0.25">
      <c r="A79" s="61" t="str">
        <f t="shared" ref="A79:A92" si="5">IFERROR(IF(LEFT(C79,1)="V",LEFT(C79,FIND(" ",C79)-1),LEFT(C79,FIND(" ",C79)- 1)),"")</f>
        <v/>
      </c>
      <c r="B79" s="62" t="str">
        <f t="shared" si="4"/>
        <v/>
      </c>
      <c r="C79" s="56" t="str">
        <f>IF(Bridge!A78="","",Bridge!E78)</f>
        <v/>
      </c>
      <c r="D79" s="64" t="str">
        <f>IF('Bromcom I&amp;E Report'!A78="","",'Bromcom I&amp;E Report'!G78)</f>
        <v/>
      </c>
      <c r="E79" s="56" t="str">
        <f>IF(A79="","",IF(LEFT(C79,8)="ROVERDEF","OK",IF(OR(LEFT(C79,6)="Rover-",LEFT(C79,5)="Rover"),"OK",IF(D79=0,"OK",IF(COUNTIF('I&amp;E with Rec Report'!$B$5:$B$176,$A79)&lt;&gt;0,"OK",IF(COUNTIF('I&amp;E with Rec Report'!$B$5:$B$176,$B79)=1,"OK","Code missing from I&amp;E code List"))))))</f>
        <v/>
      </c>
    </row>
    <row r="80" spans="1:5" x14ac:dyDescent="0.25">
      <c r="A80" s="61" t="str">
        <f t="shared" si="5"/>
        <v/>
      </c>
      <c r="B80" s="62" t="str">
        <f t="shared" si="4"/>
        <v/>
      </c>
      <c r="C80" s="56" t="str">
        <f>IF(Bridge!A79="","",Bridge!E79)</f>
        <v/>
      </c>
      <c r="D80" s="64" t="str">
        <f>IF('Bromcom I&amp;E Report'!A79="","",'Bromcom I&amp;E Report'!G79)</f>
        <v/>
      </c>
      <c r="E80" s="56" t="str">
        <f>IF(A80="","",IF(LEFT(C80,8)="ROVERDEF","OK",IF(OR(LEFT(C80,6)="Rover-",LEFT(C80,5)="Rover"),"OK",IF(D80=0,"OK",IF(COUNTIF('I&amp;E with Rec Report'!$B$5:$B$176,$A80)&lt;&gt;0,"OK",IF(COUNTIF('I&amp;E with Rec Report'!$B$5:$B$176,$B80)=1,"OK","Code missing from I&amp;E code List"))))))</f>
        <v/>
      </c>
    </row>
    <row r="81" spans="1:5" x14ac:dyDescent="0.25">
      <c r="A81" s="61" t="str">
        <f t="shared" si="5"/>
        <v/>
      </c>
      <c r="B81" s="62" t="str">
        <f t="shared" si="4"/>
        <v/>
      </c>
      <c r="C81" s="56" t="str">
        <f>IF(Bridge!A80="","",Bridge!E80)</f>
        <v/>
      </c>
      <c r="D81" s="64" t="str">
        <f>IF('Bromcom I&amp;E Report'!A80="","",'Bromcom I&amp;E Report'!G80)</f>
        <v/>
      </c>
      <c r="E81" s="56" t="str">
        <f>IF(A81="","",IF(LEFT(C81,8)="ROVERDEF","OK",IF(OR(LEFT(C81,6)="Rover-",LEFT(C81,5)="Rover"),"OK",IF(D81=0,"OK",IF(COUNTIF('I&amp;E with Rec Report'!$B$5:$B$176,$A81)&lt;&gt;0,"OK",IF(COUNTIF('I&amp;E with Rec Report'!$B$5:$B$176,$B81)=1,"OK","Code missing from I&amp;E code List"))))))</f>
        <v/>
      </c>
    </row>
    <row r="82" spans="1:5" x14ac:dyDescent="0.25">
      <c r="A82" s="61" t="str">
        <f t="shared" si="5"/>
        <v/>
      </c>
      <c r="B82" s="62" t="str">
        <f t="shared" si="4"/>
        <v/>
      </c>
      <c r="C82" s="56" t="str">
        <f>IF(Bridge!A81="","",Bridge!E81)</f>
        <v/>
      </c>
      <c r="D82" s="64" t="str">
        <f>IF('Bromcom I&amp;E Report'!A81="","",'Bromcom I&amp;E Report'!G81)</f>
        <v/>
      </c>
      <c r="E82" s="56" t="str">
        <f>IF(A82="","",IF(LEFT(C82,8)="ROVERDEF","OK",IF(OR(LEFT(C82,6)="Rover-",LEFT(C82,5)="Rover"),"OK",IF(D82=0,"OK",IF(COUNTIF('I&amp;E with Rec Report'!$B$5:$B$176,$A82)&lt;&gt;0,"OK",IF(COUNTIF('I&amp;E with Rec Report'!$B$5:$B$176,$B82)=1,"OK","Code missing from I&amp;E code List"))))))</f>
        <v/>
      </c>
    </row>
    <row r="83" spans="1:5" x14ac:dyDescent="0.25">
      <c r="A83" s="61" t="str">
        <f t="shared" si="5"/>
        <v/>
      </c>
      <c r="B83" s="62" t="str">
        <f t="shared" si="4"/>
        <v/>
      </c>
      <c r="C83" s="56" t="str">
        <f>IF(Bridge!A82="","",Bridge!E82)</f>
        <v/>
      </c>
      <c r="D83" s="64" t="str">
        <f>IF('Bromcom I&amp;E Report'!A82="","",'Bromcom I&amp;E Report'!G82)</f>
        <v/>
      </c>
      <c r="E83" s="56" t="str">
        <f>IF(A83="","",IF(LEFT(C83,8)="ROVERDEF","OK",IF(OR(LEFT(C83,6)="Rover-",LEFT(C83,5)="Rover"),"OK",IF(D83=0,"OK",IF(COUNTIF('I&amp;E with Rec Report'!$B$5:$B$176,$A83)&lt;&gt;0,"OK",IF(COUNTIF('I&amp;E with Rec Report'!$B$5:$B$176,$B83)=1,"OK","Code missing from I&amp;E code List"))))))</f>
        <v/>
      </c>
    </row>
    <row r="84" spans="1:5" x14ac:dyDescent="0.25">
      <c r="A84" s="61" t="str">
        <f t="shared" si="5"/>
        <v/>
      </c>
      <c r="B84" s="62" t="str">
        <f t="shared" si="4"/>
        <v/>
      </c>
      <c r="C84" s="56" t="str">
        <f>IF(Bridge!A83="","",Bridge!E83)</f>
        <v/>
      </c>
      <c r="D84" s="64" t="str">
        <f>IF('Bromcom I&amp;E Report'!A83="","",'Bromcom I&amp;E Report'!G83)</f>
        <v/>
      </c>
      <c r="E84" s="56" t="str">
        <f>IF(A84="","",IF(LEFT(C84,8)="ROVERDEF","OK",IF(OR(LEFT(C84,6)="Rover-",LEFT(C84,5)="Rover"),"OK",IF(D84=0,"OK",IF(COUNTIF('I&amp;E with Rec Report'!$B$5:$B$176,$A84)&lt;&gt;0,"OK",IF(COUNTIF('I&amp;E with Rec Report'!$B$5:$B$176,$B84)=1,"OK","Code missing from I&amp;E code List"))))))</f>
        <v/>
      </c>
    </row>
    <row r="85" spans="1:5" x14ac:dyDescent="0.25">
      <c r="A85" s="61" t="str">
        <f t="shared" si="5"/>
        <v/>
      </c>
      <c r="B85" s="62" t="str">
        <f t="shared" si="4"/>
        <v/>
      </c>
      <c r="C85" s="56" t="str">
        <f>IF(Bridge!A84="","",Bridge!E84)</f>
        <v/>
      </c>
      <c r="D85" s="64" t="str">
        <f>IF('Bromcom I&amp;E Report'!A84="","",'Bromcom I&amp;E Report'!G84)</f>
        <v/>
      </c>
      <c r="E85" s="56" t="str">
        <f>IF(A85="","",IF(LEFT(C85,8)="ROVERDEF","OK",IF(OR(LEFT(C85,6)="Rover-",LEFT(C85,5)="Rover"),"OK",IF(D85=0,"OK",IF(COUNTIF('I&amp;E with Rec Report'!$B$5:$B$176,$A85)&lt;&gt;0,"OK",IF(COUNTIF('I&amp;E with Rec Report'!$B$5:$B$176,$B85)=1,"OK","Code missing from I&amp;E code List"))))))</f>
        <v/>
      </c>
    </row>
    <row r="86" spans="1:5" x14ac:dyDescent="0.25">
      <c r="A86" s="61" t="str">
        <f t="shared" si="5"/>
        <v/>
      </c>
      <c r="B86" s="62" t="str">
        <f t="shared" si="4"/>
        <v/>
      </c>
      <c r="C86" s="56" t="str">
        <f>IF(Bridge!A85="","",Bridge!E85)</f>
        <v/>
      </c>
      <c r="D86" s="64" t="str">
        <f>IF('Bromcom I&amp;E Report'!A85="","",'Bromcom I&amp;E Report'!G85)</f>
        <v/>
      </c>
      <c r="E86" s="56" t="str">
        <f>IF(A86="","",IF(LEFT(C86,8)="ROVERDEF","OK",IF(OR(LEFT(C86,6)="Rover-",LEFT(C86,5)="Rover"),"OK",IF(D86=0,"OK",IF(COUNTIF('I&amp;E with Rec Report'!$B$5:$B$176,$A86)&lt;&gt;0,"OK",IF(COUNTIF('I&amp;E with Rec Report'!$B$5:$B$176,$B86)=1,"OK","Code missing from I&amp;E code List"))))))</f>
        <v/>
      </c>
    </row>
    <row r="87" spans="1:5" x14ac:dyDescent="0.25">
      <c r="A87" s="61" t="str">
        <f t="shared" si="5"/>
        <v/>
      </c>
      <c r="B87" s="62" t="str">
        <f t="shared" si="4"/>
        <v/>
      </c>
      <c r="C87" s="56" t="str">
        <f>IF(Bridge!A86="","",Bridge!E86)</f>
        <v/>
      </c>
      <c r="D87" s="64" t="str">
        <f>IF('Bromcom I&amp;E Report'!A86="","",'Bromcom I&amp;E Report'!G86)</f>
        <v/>
      </c>
      <c r="E87" s="56" t="str">
        <f>IF(A87="","",IF(LEFT(C87,8)="ROVERDEF","OK",IF(OR(LEFT(C87,6)="Rover-",LEFT(C87,5)="Rover"),"OK",IF(D87=0,"OK",IF(COUNTIF('I&amp;E with Rec Report'!$B$5:$B$176,$A87)&lt;&gt;0,"OK",IF(COUNTIF('I&amp;E with Rec Report'!$B$5:$B$176,$B87)=1,"OK","Code missing from I&amp;E code List"))))))</f>
        <v/>
      </c>
    </row>
    <row r="88" spans="1:5" x14ac:dyDescent="0.25">
      <c r="A88" s="61" t="str">
        <f t="shared" si="5"/>
        <v/>
      </c>
      <c r="B88" s="62" t="str">
        <f t="shared" si="4"/>
        <v/>
      </c>
      <c r="C88" s="56" t="str">
        <f>IF(Bridge!A87="","",Bridge!E87)</f>
        <v/>
      </c>
      <c r="D88" s="64" t="str">
        <f>IF('Bromcom I&amp;E Report'!A87="","",'Bromcom I&amp;E Report'!G87)</f>
        <v/>
      </c>
      <c r="E88" s="56" t="str">
        <f>IF(A88="","",IF(LEFT(C88,8)="ROVERDEF","OK",IF(OR(LEFT(C88,6)="Rover-",LEFT(C88,5)="Rover"),"OK",IF(D88=0,"OK",IF(COUNTIF('I&amp;E with Rec Report'!$B$5:$B$176,$A88)&lt;&gt;0,"OK",IF(COUNTIF('I&amp;E with Rec Report'!$B$5:$B$176,$B88)=1,"OK","Code missing from I&amp;E code List"))))))</f>
        <v/>
      </c>
    </row>
    <row r="89" spans="1:5" x14ac:dyDescent="0.25">
      <c r="A89" s="61" t="str">
        <f t="shared" si="5"/>
        <v/>
      </c>
      <c r="B89" s="62" t="str">
        <f t="shared" si="4"/>
        <v/>
      </c>
      <c r="C89" s="56" t="str">
        <f>IF(Bridge!A88="","",Bridge!E88)</f>
        <v/>
      </c>
      <c r="D89" s="64" t="str">
        <f>IF('Bromcom I&amp;E Report'!A88="","",'Bromcom I&amp;E Report'!G88)</f>
        <v/>
      </c>
      <c r="E89" s="56" t="str">
        <f>IF(A89="","",IF(LEFT(C89,8)="ROVERDEF","OK",IF(OR(LEFT(C89,6)="Rover-",LEFT(C89,5)="Rover"),"OK",IF(D89=0,"OK",IF(COUNTIF('I&amp;E with Rec Report'!$B$5:$B$176,$A89)&lt;&gt;0,"OK",IF(COUNTIF('I&amp;E with Rec Report'!$B$5:$B$176,$B89)=1,"OK","Code missing from I&amp;E code List"))))))</f>
        <v/>
      </c>
    </row>
    <row r="90" spans="1:5" x14ac:dyDescent="0.25">
      <c r="A90" s="61" t="str">
        <f t="shared" si="5"/>
        <v/>
      </c>
      <c r="B90" s="62" t="str">
        <f t="shared" si="4"/>
        <v/>
      </c>
      <c r="C90" s="56" t="str">
        <f>IF(Bridge!A89="","",Bridge!E89)</f>
        <v/>
      </c>
      <c r="D90" s="64" t="str">
        <f>IF('Bromcom I&amp;E Report'!A89="","",'Bromcom I&amp;E Report'!G89)</f>
        <v/>
      </c>
      <c r="E90" s="56" t="str">
        <f>IF(A90="","",IF(LEFT(C90,8)="ROVERDEF","OK",IF(OR(LEFT(C90,6)="Rover-",LEFT(C90,5)="Rover"),"OK",IF(D90=0,"OK",IF(COUNTIF('I&amp;E with Rec Report'!$B$5:$B$176,$A90)&lt;&gt;0,"OK",IF(COUNTIF('I&amp;E with Rec Report'!$B$5:$B$176,$B90)=1,"OK","Code missing from I&amp;E code List"))))))</f>
        <v/>
      </c>
    </row>
    <row r="91" spans="1:5" x14ac:dyDescent="0.25">
      <c r="A91" s="61" t="str">
        <f t="shared" si="5"/>
        <v/>
      </c>
      <c r="B91" s="62" t="str">
        <f t="shared" si="4"/>
        <v/>
      </c>
      <c r="C91" s="56" t="str">
        <f>IF(Bridge!A90="","",Bridge!E90)</f>
        <v/>
      </c>
      <c r="D91" s="64" t="str">
        <f>IF('Bromcom I&amp;E Report'!A90="","",'Bromcom I&amp;E Report'!G90)</f>
        <v/>
      </c>
      <c r="E91" s="56" t="str">
        <f>IF(A91="","",IF(LEFT(C91,8)="ROVERDEF","OK",IF(OR(LEFT(C91,6)="Rover-",LEFT(C91,5)="Rover"),"OK",IF(D91=0,"OK",IF(COUNTIF('I&amp;E with Rec Report'!$B$5:$B$176,$A91)&lt;&gt;0,"OK",IF(COUNTIF('I&amp;E with Rec Report'!$B$5:$B$176,$B91)=1,"OK","Code missing from I&amp;E code List"))))))</f>
        <v/>
      </c>
    </row>
    <row r="92" spans="1:5" x14ac:dyDescent="0.25">
      <c r="A92" s="61" t="str">
        <f t="shared" si="5"/>
        <v/>
      </c>
      <c r="B92" s="62" t="str">
        <f t="shared" si="4"/>
        <v/>
      </c>
      <c r="C92" s="56" t="str">
        <f>IF(Bridge!A91="","",Bridge!E91)</f>
        <v/>
      </c>
      <c r="D92" s="64" t="str">
        <f>IF('Bromcom I&amp;E Report'!A91="","",'Bromcom I&amp;E Report'!G91)</f>
        <v/>
      </c>
      <c r="E92" s="56" t="str">
        <f>IF(A92="","",IF(LEFT(C92,8)="ROVERDEF","OK",IF(OR(LEFT(C92,6)="Rover-",LEFT(C92,5)="Rover"),"OK",IF(D92=0,"OK",IF(COUNTIF('I&amp;E with Rec Report'!$B$5:$B$176,$A92)&lt;&gt;0,"OK",IF(COUNTIF('I&amp;E with Rec Report'!$B$5:$B$176,$B92)=1,"OK","Code missing from I&amp;E code List"))))))</f>
        <v/>
      </c>
    </row>
    <row r="93" spans="1:5" x14ac:dyDescent="0.25">
      <c r="A93" s="61" t="str">
        <f t="shared" si="3"/>
        <v/>
      </c>
      <c r="B93" s="62" t="str">
        <f t="shared" si="4"/>
        <v/>
      </c>
      <c r="C93" s="56" t="str">
        <f>IF(Bridge!A92="","",Bridge!E92)</f>
        <v/>
      </c>
      <c r="D93" s="64" t="str">
        <f>IF('Bromcom I&amp;E Report'!A92="","",'Bromcom I&amp;E Report'!G92)</f>
        <v/>
      </c>
      <c r="E93" s="56" t="str">
        <f>IF(A93="","",IF(LEFT(C93,8)="ROVERDEF","OK",IF(OR(LEFT(C93,6)="Rover-",LEFT(C93,5)="Rover"),"OK",IF(D93=0,"OK",IF(COUNTIF('I&amp;E with Rec Report'!$B$5:$B$176,$A93)&lt;&gt;0,"OK",IF(COUNTIF('I&amp;E with Rec Report'!$B$5:$B$176,$B93)=1,"OK","Code missing from I&amp;E code List"))))))</f>
        <v/>
      </c>
    </row>
    <row r="94" spans="1:5" x14ac:dyDescent="0.25">
      <c r="A94" s="61" t="str">
        <f t="shared" si="3"/>
        <v/>
      </c>
      <c r="B94" s="62" t="str">
        <f t="shared" si="4"/>
        <v/>
      </c>
      <c r="C94" s="56" t="str">
        <f>IF(Bridge!A93="","",Bridge!E93)</f>
        <v/>
      </c>
      <c r="D94" s="64" t="str">
        <f>IF('Bromcom I&amp;E Report'!A93="","",'Bromcom I&amp;E Report'!G93)</f>
        <v/>
      </c>
      <c r="E94" s="56" t="str">
        <f>IF(A94="","",IF(LEFT(C94,8)="ROVERDEF","OK",IF(OR(LEFT(C94,6)="Rover-",LEFT(C94,5)="Rover"),"OK",IF(D94=0,"OK",IF(COUNTIF('I&amp;E with Rec Report'!$B$5:$B$176,$A94)&lt;&gt;0,"OK",IF(COUNTIF('I&amp;E with Rec Report'!$B$5:$B$176,$B94)=1,"OK","Code missing from I&amp;E code List"))))))</f>
        <v/>
      </c>
    </row>
    <row r="95" spans="1:5" x14ac:dyDescent="0.25">
      <c r="A95" s="61" t="str">
        <f t="shared" si="3"/>
        <v/>
      </c>
      <c r="B95" s="62" t="str">
        <f t="shared" si="4"/>
        <v/>
      </c>
      <c r="C95" s="56" t="str">
        <f>IF(Bridge!A94="","",Bridge!E94)</f>
        <v/>
      </c>
      <c r="D95" s="64" t="str">
        <f>IF('Bromcom I&amp;E Report'!A94="","",'Bromcom I&amp;E Report'!G94)</f>
        <v/>
      </c>
      <c r="E95" s="56" t="str">
        <f>IF(A95="","",IF(LEFT(C95,8)="ROVERDEF","OK",IF(OR(LEFT(C95,6)="Rover-",LEFT(C95,5)="Rover"),"OK",IF(D95=0,"OK",IF(COUNTIF('I&amp;E with Rec Report'!$B$5:$B$176,$A95)&lt;&gt;0,"OK",IF(COUNTIF('I&amp;E with Rec Report'!$B$5:$B$176,$B95)=1,"OK","Code missing from I&amp;E code List"))))))</f>
        <v/>
      </c>
    </row>
    <row r="96" spans="1:5" x14ac:dyDescent="0.25">
      <c r="A96" s="61" t="str">
        <f t="shared" si="3"/>
        <v/>
      </c>
      <c r="B96" s="62" t="str">
        <f t="shared" si="4"/>
        <v/>
      </c>
      <c r="C96" s="56" t="str">
        <f>IF(Bridge!A95="","",Bridge!E95)</f>
        <v/>
      </c>
      <c r="D96" s="64" t="str">
        <f>IF('Bromcom I&amp;E Report'!A95="","",'Bromcom I&amp;E Report'!G95)</f>
        <v/>
      </c>
      <c r="E96" s="56" t="str">
        <f>IF(A96="","",IF(LEFT(C96,8)="ROVERDEF","OK",IF(OR(LEFT(C96,6)="Rover-",LEFT(C96,5)="Rover"),"OK",IF(D96=0,"OK",IF(COUNTIF('I&amp;E with Rec Report'!$B$5:$B$176,$A96)&lt;&gt;0,"OK",IF(COUNTIF('I&amp;E with Rec Report'!$B$5:$B$176,$B96)=1,"OK","Code missing from I&amp;E code List"))))))</f>
        <v/>
      </c>
    </row>
    <row r="97" spans="1:5" x14ac:dyDescent="0.25">
      <c r="A97" s="61" t="str">
        <f t="shared" si="3"/>
        <v/>
      </c>
      <c r="B97" s="62" t="str">
        <f t="shared" si="4"/>
        <v/>
      </c>
      <c r="C97" s="56" t="str">
        <f>IF(Bridge!A96="","",Bridge!E96)</f>
        <v/>
      </c>
      <c r="D97" s="64" t="str">
        <f>IF('Bromcom I&amp;E Report'!A96="","",'Bromcom I&amp;E Report'!G96)</f>
        <v/>
      </c>
      <c r="E97" s="56" t="str">
        <f>IF(A97="","",IF(LEFT(C97,8)="ROVERDEF","OK",IF(OR(LEFT(C97,6)="Rover-",LEFT(C97,5)="Rover"),"OK",IF(D97=0,"OK",IF(COUNTIF('I&amp;E with Rec Report'!$B$5:$B$176,$A97)&lt;&gt;0,"OK",IF(COUNTIF('I&amp;E with Rec Report'!$B$5:$B$176,$B97)=1,"OK","Code missing from I&amp;E code List"))))))</f>
        <v/>
      </c>
    </row>
    <row r="98" spans="1:5" x14ac:dyDescent="0.25">
      <c r="A98" s="61" t="str">
        <f t="shared" si="3"/>
        <v/>
      </c>
      <c r="B98" s="62" t="str">
        <f t="shared" si="4"/>
        <v/>
      </c>
      <c r="C98" s="56" t="str">
        <f>IF(Bridge!A97="","",Bridge!E97)</f>
        <v/>
      </c>
      <c r="D98" s="64" t="str">
        <f>IF('Bromcom I&amp;E Report'!A97="","",'Bromcom I&amp;E Report'!G97)</f>
        <v/>
      </c>
      <c r="E98" s="56" t="str">
        <f>IF(A98="","",IF(LEFT(C98,8)="ROVERDEF","OK",IF(OR(LEFT(C98,6)="Rover-",LEFT(C98,5)="Rover"),"OK",IF(D98=0,"OK",IF(COUNTIF('I&amp;E with Rec Report'!$B$5:$B$176,$A98)&lt;&gt;0,"OK",IF(COUNTIF('I&amp;E with Rec Report'!$B$5:$B$176,$B98)=1,"OK","Code missing from I&amp;E code List"))))))</f>
        <v/>
      </c>
    </row>
    <row r="99" spans="1:5" x14ac:dyDescent="0.25">
      <c r="A99" s="61" t="str">
        <f t="shared" si="3"/>
        <v/>
      </c>
      <c r="B99" s="62" t="str">
        <f t="shared" si="4"/>
        <v/>
      </c>
      <c r="C99" s="56" t="str">
        <f>IF(Bridge!A98="","",Bridge!E98)</f>
        <v/>
      </c>
      <c r="D99" s="64" t="str">
        <f>IF('Bromcom I&amp;E Report'!A98="","",'Bromcom I&amp;E Report'!G98)</f>
        <v/>
      </c>
      <c r="E99" s="56" t="str">
        <f>IF(A99="","",IF(LEFT(C99,8)="ROVERDEF","OK",IF(OR(LEFT(C99,6)="Rover-",LEFT(C99,5)="Rover"),"OK",IF(D99=0,"OK",IF(COUNTIF('I&amp;E with Rec Report'!$B$5:$B$176,$A99)&lt;&gt;0,"OK",IF(COUNTIF('I&amp;E with Rec Report'!$B$5:$B$176,$B99)=1,"OK","Code missing from I&amp;E code List"))))))</f>
        <v/>
      </c>
    </row>
    <row r="100" spans="1:5" x14ac:dyDescent="0.25">
      <c r="A100" s="61" t="str">
        <f t="shared" si="3"/>
        <v/>
      </c>
      <c r="B100" s="62" t="str">
        <f t="shared" si="4"/>
        <v/>
      </c>
      <c r="C100" s="56" t="str">
        <f>IF(Bridge!A99="","",Bridge!E99)</f>
        <v/>
      </c>
      <c r="D100" s="64" t="str">
        <f>IF('Bromcom I&amp;E Report'!A99="","",'Bromcom I&amp;E Report'!G99)</f>
        <v/>
      </c>
      <c r="E100" s="56" t="str">
        <f>IF(A100="","",IF(LEFT(C100,8)="ROVERDEF","OK",IF(OR(LEFT(C100,6)="Rover-",LEFT(C100,5)="Rover"),"OK",IF(D100=0,"OK",IF(COUNTIF('I&amp;E with Rec Report'!$B$5:$B$176,$A100)&lt;&gt;0,"OK",IF(COUNTIF('I&amp;E with Rec Report'!$B$5:$B$176,$B100)=1,"OK","Code missing from I&amp;E code List"))))))</f>
        <v/>
      </c>
    </row>
    <row r="101" spans="1:5" x14ac:dyDescent="0.25">
      <c r="A101" s="61" t="str">
        <f t="shared" si="3"/>
        <v/>
      </c>
      <c r="B101" s="62" t="str">
        <f t="shared" si="4"/>
        <v/>
      </c>
      <c r="C101" s="56" t="str">
        <f>IF(Bridge!A100="","",Bridge!E100)</f>
        <v/>
      </c>
      <c r="D101" s="64" t="str">
        <f>IF('Bromcom I&amp;E Report'!A100="","",'Bromcom I&amp;E Report'!G100)</f>
        <v/>
      </c>
      <c r="E101" s="56" t="str">
        <f>IF(A101="","",IF(LEFT(C101,8)="ROVERDEF","OK",IF(OR(LEFT(C101,6)="Rover-",LEFT(C101,5)="Rover"),"OK",IF(D101=0,"OK",IF(COUNTIF('I&amp;E with Rec Report'!$B$5:$B$176,$A101)&lt;&gt;0,"OK",IF(COUNTIF('I&amp;E with Rec Report'!$B$5:$B$176,$B101)=1,"OK","Code missing from I&amp;E code List"))))))</f>
        <v/>
      </c>
    </row>
    <row r="102" spans="1:5" x14ac:dyDescent="0.25">
      <c r="A102" s="61" t="str">
        <f t="shared" si="3"/>
        <v/>
      </c>
      <c r="B102" s="62" t="str">
        <f t="shared" si="4"/>
        <v/>
      </c>
      <c r="C102" s="56" t="str">
        <f>IF(Bridge!A101="","",Bridge!E101)</f>
        <v/>
      </c>
      <c r="D102" s="64" t="str">
        <f>IF('Bromcom I&amp;E Report'!A101="","",'Bromcom I&amp;E Report'!G101)</f>
        <v/>
      </c>
      <c r="E102" s="56" t="str">
        <f>IF(A102="","",IF(LEFT(C102,8)="ROVERDEF","OK",IF(OR(LEFT(C102,6)="Rover-",LEFT(C102,5)="Rover"),"OK",IF(D102=0,"OK",IF(COUNTIF('I&amp;E with Rec Report'!$B$5:$B$176,$A102)&lt;&gt;0,"OK",IF(COUNTIF('I&amp;E with Rec Report'!$B$5:$B$176,$B102)=1,"OK","Code missing from I&amp;E code List"))))))</f>
        <v/>
      </c>
    </row>
    <row r="103" spans="1:5" x14ac:dyDescent="0.25">
      <c r="A103" s="61" t="str">
        <f t="shared" si="3"/>
        <v/>
      </c>
      <c r="B103" s="62" t="str">
        <f t="shared" si="4"/>
        <v/>
      </c>
      <c r="C103" s="56" t="str">
        <f>IF(Bridge!A102="","",Bridge!E102)</f>
        <v/>
      </c>
      <c r="D103" s="64" t="str">
        <f>IF('Bromcom I&amp;E Report'!A102="","",'Bromcom I&amp;E Report'!G102)</f>
        <v/>
      </c>
      <c r="E103" s="56" t="str">
        <f>IF(A103="","",IF(LEFT(C103,8)="ROVERDEF","OK",IF(OR(LEFT(C103,6)="Rover-",LEFT(C103,5)="Rover"),"OK",IF(D103=0,"OK",IF(COUNTIF('I&amp;E with Rec Report'!$B$5:$B$176,$A103)&lt;&gt;0,"OK",IF(COUNTIF('I&amp;E with Rec Report'!$B$5:$B$176,$B103)=1,"OK","Code missing from I&amp;E code List"))))))</f>
        <v/>
      </c>
    </row>
    <row r="104" spans="1:5" x14ac:dyDescent="0.25">
      <c r="A104" s="61" t="str">
        <f t="shared" si="3"/>
        <v/>
      </c>
      <c r="B104" s="62" t="str">
        <f t="shared" si="4"/>
        <v/>
      </c>
      <c r="C104" s="56" t="str">
        <f>IF(Bridge!A103="","",Bridge!E103)</f>
        <v/>
      </c>
      <c r="D104" s="64" t="str">
        <f>IF('Bromcom I&amp;E Report'!A103="","",'Bromcom I&amp;E Report'!G103)</f>
        <v/>
      </c>
      <c r="E104" s="56" t="str">
        <f>IF(A104="","",IF(LEFT(C104,8)="ROVERDEF","OK",IF(OR(LEFT(C104,6)="Rover-",LEFT(C104,5)="Rover"),"OK",IF(D104=0,"OK",IF(COUNTIF('I&amp;E with Rec Report'!$B$5:$B$176,$A104)&lt;&gt;0,"OK",IF(COUNTIF('I&amp;E with Rec Report'!$B$5:$B$176,$B104)=1,"OK","Code missing from I&amp;E code List"))))))</f>
        <v/>
      </c>
    </row>
    <row r="105" spans="1:5" x14ac:dyDescent="0.25">
      <c r="A105" s="61" t="str">
        <f t="shared" si="3"/>
        <v/>
      </c>
      <c r="B105" s="62" t="str">
        <f t="shared" si="4"/>
        <v/>
      </c>
      <c r="C105" s="56" t="str">
        <f>IF(Bridge!A104="","",Bridge!E104)</f>
        <v/>
      </c>
      <c r="D105" s="64" t="str">
        <f>IF('Bromcom I&amp;E Report'!A104="","",'Bromcom I&amp;E Report'!G104)</f>
        <v/>
      </c>
      <c r="E105" s="56" t="str">
        <f>IF(A105="","",IF(LEFT(C105,8)="ROVERDEF","OK",IF(OR(LEFT(C105,6)="Rover-",LEFT(C105,5)="Rover"),"OK",IF(D105=0,"OK",IF(COUNTIF('I&amp;E with Rec Report'!$B$5:$B$176,$A105)&lt;&gt;0,"OK",IF(COUNTIF('I&amp;E with Rec Report'!$B$5:$B$176,$B105)=1,"OK","Code missing from I&amp;E code List"))))))</f>
        <v/>
      </c>
    </row>
    <row r="106" spans="1:5" x14ac:dyDescent="0.25">
      <c r="A106" s="61" t="str">
        <f t="shared" si="3"/>
        <v/>
      </c>
      <c r="B106" s="62" t="str">
        <f t="shared" si="4"/>
        <v/>
      </c>
      <c r="C106" s="56" t="str">
        <f>IF(Bridge!A105="","",Bridge!E105)</f>
        <v/>
      </c>
      <c r="D106" s="64" t="str">
        <f>IF('Bromcom I&amp;E Report'!A105="","",'Bromcom I&amp;E Report'!G105)</f>
        <v/>
      </c>
      <c r="E106" s="56" t="str">
        <f>IF(A106="","",IF(LEFT(C106,8)="ROVERDEF","OK",IF(OR(LEFT(C106,6)="Rover-",LEFT(C106,5)="Rover"),"OK",IF(D106=0,"OK",IF(COUNTIF('I&amp;E with Rec Report'!$B$5:$B$176,$A106)&lt;&gt;0,"OK",IF(COUNTIF('I&amp;E with Rec Report'!$B$5:$B$176,$B106)=1,"OK","Code missing from I&amp;E code List"))))))</f>
        <v/>
      </c>
    </row>
    <row r="107" spans="1:5" x14ac:dyDescent="0.25">
      <c r="A107" s="61" t="str">
        <f t="shared" si="3"/>
        <v/>
      </c>
      <c r="B107" s="62" t="str">
        <f t="shared" si="4"/>
        <v/>
      </c>
      <c r="C107" s="56" t="str">
        <f>IF(Bridge!A106="","",Bridge!E106)</f>
        <v/>
      </c>
      <c r="D107" s="64" t="str">
        <f>IF('Bromcom I&amp;E Report'!A106="","",'Bromcom I&amp;E Report'!G106)</f>
        <v/>
      </c>
      <c r="E107" s="56" t="str">
        <f>IF(A107="","",IF(LEFT(C107,8)="ROVERDEF","OK",IF(OR(LEFT(C107,6)="Rover-",LEFT(C107,5)="Rover"),"OK",IF(D107=0,"OK",IF(COUNTIF('I&amp;E with Rec Report'!$B$5:$B$176,$A107)&lt;&gt;0,"OK",IF(COUNTIF('I&amp;E with Rec Report'!$B$5:$B$176,$B107)=1,"OK","Code missing from I&amp;E code List"))))))</f>
        <v/>
      </c>
    </row>
    <row r="108" spans="1:5" x14ac:dyDescent="0.25">
      <c r="A108" s="61" t="str">
        <f t="shared" si="3"/>
        <v/>
      </c>
      <c r="B108" s="62" t="str">
        <f t="shared" si="4"/>
        <v/>
      </c>
      <c r="C108" s="56" t="str">
        <f>IF(Bridge!A107="","",Bridge!E107)</f>
        <v/>
      </c>
      <c r="D108" s="64" t="str">
        <f>IF('Bromcom I&amp;E Report'!A107="","",'Bromcom I&amp;E Report'!G107)</f>
        <v/>
      </c>
      <c r="E108" s="56" t="str">
        <f>IF(A108="","",IF(LEFT(C108,8)="ROVERDEF","OK",IF(OR(LEFT(C108,6)="Rover-",LEFT(C108,5)="Rover"),"OK",IF(D108=0,"OK",IF(COUNTIF('I&amp;E with Rec Report'!$B$5:$B$176,$A108)&lt;&gt;0,"OK",IF(COUNTIF('I&amp;E with Rec Report'!$B$5:$B$176,$B108)=1,"OK","Code missing from I&amp;E code List"))))))</f>
        <v/>
      </c>
    </row>
    <row r="109" spans="1:5" x14ac:dyDescent="0.25">
      <c r="A109" s="61" t="str">
        <f t="shared" si="3"/>
        <v/>
      </c>
      <c r="B109" s="62" t="str">
        <f t="shared" si="4"/>
        <v/>
      </c>
      <c r="C109" s="56" t="str">
        <f>IF(Bridge!A108="","",Bridge!E108)</f>
        <v/>
      </c>
      <c r="D109" s="64" t="str">
        <f>IF('Bromcom I&amp;E Report'!A108="","",'Bromcom I&amp;E Report'!G108)</f>
        <v/>
      </c>
      <c r="E109" s="56" t="str">
        <f>IF(A109="","",IF(LEFT(C109,8)="ROVERDEF","OK",IF(OR(LEFT(C109,6)="Rover-",LEFT(C109,5)="Rover"),"OK",IF(D109=0,"OK",IF(COUNTIF('I&amp;E with Rec Report'!$B$5:$B$176,$A109)&lt;&gt;0,"OK",IF(COUNTIF('I&amp;E with Rec Report'!$B$5:$B$176,$B109)=1,"OK","Code missing from I&amp;E code List"))))))</f>
        <v/>
      </c>
    </row>
    <row r="110" spans="1:5" x14ac:dyDescent="0.25">
      <c r="A110" s="61" t="str">
        <f t="shared" si="3"/>
        <v/>
      </c>
      <c r="B110" s="62" t="str">
        <f t="shared" si="4"/>
        <v/>
      </c>
      <c r="C110" s="56" t="str">
        <f>IF(Bridge!A109="","",Bridge!E109)</f>
        <v/>
      </c>
      <c r="D110" s="64" t="str">
        <f>IF('Bromcom I&amp;E Report'!A109="","",'Bromcom I&amp;E Report'!G109)</f>
        <v/>
      </c>
      <c r="E110" s="56" t="str">
        <f>IF(A110="","",IF(LEFT(C110,8)="ROVERDEF","OK",IF(OR(LEFT(C110,6)="Rover-",LEFT(C110,5)="Rover"),"OK",IF(D110=0,"OK",IF(COUNTIF('I&amp;E with Rec Report'!$B$5:$B$176,$A110)&lt;&gt;0,"OK",IF(COUNTIF('I&amp;E with Rec Report'!$B$5:$B$176,$B110)=1,"OK","Code missing from I&amp;E code List"))))))</f>
        <v/>
      </c>
    </row>
    <row r="111" spans="1:5" x14ac:dyDescent="0.25">
      <c r="A111" s="61" t="str">
        <f t="shared" si="3"/>
        <v/>
      </c>
      <c r="B111" s="62" t="str">
        <f t="shared" si="4"/>
        <v/>
      </c>
      <c r="C111" s="56" t="str">
        <f>IF(Bridge!A110="","",Bridge!E110)</f>
        <v/>
      </c>
      <c r="D111" s="64" t="str">
        <f>IF('Bromcom I&amp;E Report'!A110="","",'Bromcom I&amp;E Report'!G110)</f>
        <v/>
      </c>
      <c r="E111" s="56" t="str">
        <f>IF(A111="","",IF(LEFT(C111,8)="ROVERDEF","OK",IF(OR(LEFT(C111,6)="Rover-",LEFT(C111,5)="Rover"),"OK",IF(D111=0,"OK",IF(COUNTIF('I&amp;E with Rec Report'!$B$5:$B$176,$A111)&lt;&gt;0,"OK",IF(COUNTIF('I&amp;E with Rec Report'!$B$5:$B$176,$B111)=1,"OK","Code missing from I&amp;E code List"))))))</f>
        <v/>
      </c>
    </row>
    <row r="112" spans="1:5" x14ac:dyDescent="0.25">
      <c r="A112" s="61" t="str">
        <f t="shared" si="3"/>
        <v/>
      </c>
      <c r="B112" s="62" t="str">
        <f t="shared" si="4"/>
        <v/>
      </c>
      <c r="C112" s="56" t="str">
        <f>IF(Bridge!A111="","",Bridge!E111)</f>
        <v/>
      </c>
      <c r="D112" s="64" t="str">
        <f>IF('Bromcom I&amp;E Report'!A111="","",'Bromcom I&amp;E Report'!G111)</f>
        <v/>
      </c>
      <c r="E112" s="56" t="str">
        <f>IF(A112="","",IF(LEFT(C112,8)="ROVERDEF","OK",IF(OR(LEFT(C112,6)="Rover-",LEFT(C112,5)="Rover"),"OK",IF(D112=0,"OK",IF(COUNTIF('I&amp;E with Rec Report'!$B$5:$B$176,$A112)&lt;&gt;0,"OK",IF(COUNTIF('I&amp;E with Rec Report'!$B$5:$B$176,$B112)=1,"OK","Code missing from I&amp;E code List"))))))</f>
        <v/>
      </c>
    </row>
    <row r="113" spans="1:5" x14ac:dyDescent="0.25">
      <c r="A113" s="61" t="str">
        <f t="shared" si="3"/>
        <v/>
      </c>
      <c r="B113" s="62" t="str">
        <f t="shared" si="4"/>
        <v/>
      </c>
      <c r="C113" s="56" t="str">
        <f>IF(Bridge!A112="","",Bridge!E112)</f>
        <v/>
      </c>
      <c r="D113" s="64" t="str">
        <f>IF('Bromcom I&amp;E Report'!A112="","",'Bromcom I&amp;E Report'!G112)</f>
        <v/>
      </c>
      <c r="E113" s="56" t="str">
        <f>IF(A113="","",IF(LEFT(C113,8)="ROVERDEF","OK",IF(OR(LEFT(C113,6)="Rover-",LEFT(C113,5)="Rover"),"OK",IF(D113=0,"OK",IF(COUNTIF('I&amp;E with Rec Report'!$B$5:$B$176,$A113)&lt;&gt;0,"OK",IF(COUNTIF('I&amp;E with Rec Report'!$B$5:$B$176,$B113)=1,"OK","Code missing from I&amp;E code List"))))))</f>
        <v/>
      </c>
    </row>
    <row r="114" spans="1:5" x14ac:dyDescent="0.25">
      <c r="A114" s="61" t="str">
        <f t="shared" si="3"/>
        <v/>
      </c>
      <c r="B114" s="62" t="str">
        <f t="shared" si="4"/>
        <v/>
      </c>
      <c r="C114" s="56" t="str">
        <f>IF(Bridge!A113="","",Bridge!E113)</f>
        <v/>
      </c>
      <c r="D114" s="64" t="str">
        <f>IF('Bromcom I&amp;E Report'!A113="","",'Bromcom I&amp;E Report'!G113)</f>
        <v/>
      </c>
      <c r="E114" s="56" t="str">
        <f>IF(A114="","",IF(LEFT(C114,8)="ROVERDEF","OK",IF(OR(LEFT(C114,6)="Rover-",LEFT(C114,5)="Rover"),"OK",IF(D114=0,"OK",IF(COUNTIF('I&amp;E with Rec Report'!$B$5:$B$176,$A114)&lt;&gt;0,"OK",IF(COUNTIF('I&amp;E with Rec Report'!$B$5:$B$176,$B114)=1,"OK","Code missing from I&amp;E code List"))))))</f>
        <v/>
      </c>
    </row>
    <row r="115" spans="1:5" x14ac:dyDescent="0.25">
      <c r="A115" s="61" t="str">
        <f t="shared" si="3"/>
        <v/>
      </c>
      <c r="B115" s="62" t="str">
        <f t="shared" si="4"/>
        <v/>
      </c>
      <c r="C115" s="56" t="str">
        <f>IF(Bridge!A114="","",Bridge!E114)</f>
        <v/>
      </c>
      <c r="D115" s="64" t="str">
        <f>IF('Bromcom I&amp;E Report'!A114="","",'Bromcom I&amp;E Report'!G114)</f>
        <v/>
      </c>
      <c r="E115" s="56" t="str">
        <f>IF(A115="","",IF(LEFT(C115,8)="ROVERDEF","OK",IF(OR(LEFT(C115,6)="Rover-",LEFT(C115,5)="Rover"),"OK",IF(D115=0,"OK",IF(COUNTIF('I&amp;E with Rec Report'!$B$5:$B$176,$A115)&lt;&gt;0,"OK",IF(COUNTIF('I&amp;E with Rec Report'!$B$5:$B$176,$B115)=1,"OK","Code missing from I&amp;E code List"))))))</f>
        <v/>
      </c>
    </row>
    <row r="116" spans="1:5" x14ac:dyDescent="0.25">
      <c r="A116" s="61" t="str">
        <f t="shared" si="3"/>
        <v/>
      </c>
      <c r="B116" s="62" t="str">
        <f t="shared" si="4"/>
        <v/>
      </c>
      <c r="C116" s="56" t="str">
        <f>IF(Bridge!A115="","",Bridge!E115)</f>
        <v/>
      </c>
      <c r="D116" s="64" t="str">
        <f>IF('Bromcom I&amp;E Report'!A115="","",'Bromcom I&amp;E Report'!G115)</f>
        <v/>
      </c>
      <c r="E116" s="56" t="str">
        <f>IF(A116="","",IF(LEFT(C116,8)="ROVERDEF","OK",IF(OR(LEFT(C116,6)="Rover-",LEFT(C116,5)="Rover"),"OK",IF(D116=0,"OK",IF(COUNTIF('I&amp;E with Rec Report'!$B$5:$B$176,$A116)&lt;&gt;0,"OK",IF(COUNTIF('I&amp;E with Rec Report'!$B$5:$B$176,$B116)=1,"OK","Code missing from I&amp;E code List"))))))</f>
        <v/>
      </c>
    </row>
    <row r="117" spans="1:5" x14ac:dyDescent="0.25">
      <c r="A117" s="61" t="str">
        <f t="shared" si="3"/>
        <v/>
      </c>
      <c r="B117" s="62" t="str">
        <f t="shared" si="4"/>
        <v/>
      </c>
      <c r="C117" s="56" t="str">
        <f>IF(Bridge!A116="","",Bridge!E116)</f>
        <v/>
      </c>
      <c r="D117" s="64" t="str">
        <f>IF('Bromcom I&amp;E Report'!A116="","",'Bromcom I&amp;E Report'!G116)</f>
        <v/>
      </c>
      <c r="E117" s="56" t="str">
        <f>IF(A117="","",IF(LEFT(C117,8)="ROVERDEF","OK",IF(OR(LEFT(C117,6)="Rover-",LEFT(C117,5)="Rover"),"OK",IF(D117=0,"OK",IF(COUNTIF('I&amp;E with Rec Report'!$B$5:$B$176,$A117)&lt;&gt;0,"OK",IF(COUNTIF('I&amp;E with Rec Report'!$B$5:$B$176,$B117)=1,"OK","Code missing from I&amp;E code List"))))))</f>
        <v/>
      </c>
    </row>
    <row r="118" spans="1:5" x14ac:dyDescent="0.25">
      <c r="A118" s="61" t="str">
        <f t="shared" si="3"/>
        <v/>
      </c>
      <c r="B118" s="62" t="str">
        <f t="shared" si="4"/>
        <v/>
      </c>
      <c r="C118" s="56" t="str">
        <f>IF(Bridge!A117="","",Bridge!E117)</f>
        <v/>
      </c>
      <c r="D118" s="64" t="str">
        <f>IF('Bromcom I&amp;E Report'!A117="","",'Bromcom I&amp;E Report'!G117)</f>
        <v/>
      </c>
      <c r="E118" s="56" t="str">
        <f>IF(A118="","",IF(LEFT(C118,8)="ROVERDEF","OK",IF(OR(LEFT(C118,6)="Rover-",LEFT(C118,5)="Rover"),"OK",IF(D118=0,"OK",IF(COUNTIF('I&amp;E with Rec Report'!$B$5:$B$176,$A118)&lt;&gt;0,"OK",IF(COUNTIF('I&amp;E with Rec Report'!$B$5:$B$176,$B118)=1,"OK","Code missing from I&amp;E code List"))))))</f>
        <v/>
      </c>
    </row>
    <row r="119" spans="1:5" x14ac:dyDescent="0.25">
      <c r="A119" s="61" t="str">
        <f t="shared" si="3"/>
        <v/>
      </c>
      <c r="B119" s="62" t="str">
        <f t="shared" si="4"/>
        <v/>
      </c>
      <c r="C119" s="56" t="str">
        <f>IF(Bridge!A118="","",Bridge!E118)</f>
        <v/>
      </c>
      <c r="D119" s="64" t="str">
        <f>IF('Bromcom I&amp;E Report'!A118="","",'Bromcom I&amp;E Report'!G118)</f>
        <v/>
      </c>
      <c r="E119" s="56" t="str">
        <f>IF(A119="","",IF(LEFT(C119,8)="ROVERDEF","OK",IF(OR(LEFT(C119,6)="Rover-",LEFT(C119,5)="Rover"),"OK",IF(D119=0,"OK",IF(COUNTIF('I&amp;E with Rec Report'!$B$5:$B$176,$A119)&lt;&gt;0,"OK",IF(COUNTIF('I&amp;E with Rec Report'!$B$5:$B$176,$B119)=1,"OK","Code missing from I&amp;E code List"))))))</f>
        <v/>
      </c>
    </row>
    <row r="120" spans="1:5" x14ac:dyDescent="0.25">
      <c r="A120" s="61" t="str">
        <f t="shared" si="3"/>
        <v/>
      </c>
      <c r="B120" s="62" t="str">
        <f t="shared" si="4"/>
        <v/>
      </c>
      <c r="C120" s="56" t="str">
        <f>IF(Bridge!A119="","",Bridge!E119)</f>
        <v/>
      </c>
      <c r="D120" s="64" t="str">
        <f>IF('Bromcom I&amp;E Report'!A119="","",'Bromcom I&amp;E Report'!G119)</f>
        <v/>
      </c>
      <c r="E120" s="56" t="str">
        <f>IF(A120="","",IF(LEFT(C120,8)="ROVERDEF","OK",IF(OR(LEFT(C120,6)="Rover-",LEFT(C120,5)="Rover"),"OK",IF(D120=0,"OK",IF(COUNTIF('I&amp;E with Rec Report'!$B$5:$B$176,$A120)&lt;&gt;0,"OK",IF(COUNTIF('I&amp;E with Rec Report'!$B$5:$B$176,$B120)=1,"OK","Code missing from I&amp;E code List"))))))</f>
        <v/>
      </c>
    </row>
    <row r="121" spans="1:5" x14ac:dyDescent="0.25">
      <c r="A121" s="61" t="str">
        <f t="shared" si="3"/>
        <v/>
      </c>
      <c r="B121" s="62" t="str">
        <f t="shared" si="4"/>
        <v/>
      </c>
      <c r="C121" s="56" t="str">
        <f>IF(Bridge!A120="","",Bridge!E120)</f>
        <v/>
      </c>
      <c r="D121" s="64" t="str">
        <f>IF('Bromcom I&amp;E Report'!A120="","",'Bromcom I&amp;E Report'!G120)</f>
        <v/>
      </c>
      <c r="E121" s="56" t="str">
        <f>IF(A121="","",IF(LEFT(C121,8)="ROVERDEF","OK",IF(OR(LEFT(C121,6)="Rover-",LEFT(C121,5)="Rover"),"OK",IF(D121=0,"OK",IF(COUNTIF('I&amp;E with Rec Report'!$B$5:$B$176,$A121)&lt;&gt;0,"OK",IF(COUNTIF('I&amp;E with Rec Report'!$B$5:$B$176,$B121)=1,"OK","Code missing from I&amp;E code List"))))))</f>
        <v/>
      </c>
    </row>
    <row r="122" spans="1:5" x14ac:dyDescent="0.25">
      <c r="A122" s="61" t="str">
        <f t="shared" si="3"/>
        <v/>
      </c>
      <c r="B122" s="62" t="str">
        <f t="shared" si="4"/>
        <v/>
      </c>
      <c r="C122" s="56" t="str">
        <f>IF(Bridge!A121="","",Bridge!E121)</f>
        <v/>
      </c>
      <c r="D122" s="64" t="str">
        <f>IF('Bromcom I&amp;E Report'!A121="","",'Bromcom I&amp;E Report'!G121)</f>
        <v/>
      </c>
      <c r="E122" s="56" t="str">
        <f>IF(A122="","",IF(LEFT(C122,8)="ROVERDEF","OK",IF(OR(LEFT(C122,6)="Rover-",LEFT(C122,5)="Rover"),"OK",IF(D122=0,"OK",IF(COUNTIF('I&amp;E with Rec Report'!$B$5:$B$176,$A122)&lt;&gt;0,"OK",IF(COUNTIF('I&amp;E with Rec Report'!$B$5:$B$176,$B122)=1,"OK","Code missing from I&amp;E code List"))))))</f>
        <v/>
      </c>
    </row>
    <row r="123" spans="1:5" x14ac:dyDescent="0.25">
      <c r="A123" s="61" t="str">
        <f t="shared" si="3"/>
        <v/>
      </c>
      <c r="B123" s="62" t="str">
        <f t="shared" si="4"/>
        <v/>
      </c>
      <c r="C123" s="56" t="str">
        <f>IF(Bridge!A122="","",Bridge!E122)</f>
        <v/>
      </c>
      <c r="D123" s="64" t="str">
        <f>IF('Bromcom I&amp;E Report'!A122="","",'Bromcom I&amp;E Report'!G122)</f>
        <v/>
      </c>
      <c r="E123" s="56" t="str">
        <f>IF(A123="","",IF(LEFT(C123,8)="ROVERDEF","OK",IF(OR(LEFT(C123,6)="Rover-",LEFT(C123,5)="Rover"),"OK",IF(D123=0,"OK",IF(COUNTIF('I&amp;E with Rec Report'!$B$5:$B$176,$A123)&lt;&gt;0,"OK",IF(COUNTIF('I&amp;E with Rec Report'!$B$5:$B$176,$B123)=1,"OK","Code missing from I&amp;E code List"))))))</f>
        <v/>
      </c>
    </row>
    <row r="124" spans="1:5" x14ac:dyDescent="0.25">
      <c r="A124" s="61" t="str">
        <f t="shared" si="3"/>
        <v/>
      </c>
      <c r="B124" s="62" t="str">
        <f t="shared" si="4"/>
        <v/>
      </c>
      <c r="C124" s="56" t="str">
        <f>IF(Bridge!A123="","",Bridge!E123)</f>
        <v/>
      </c>
      <c r="D124" s="64" t="str">
        <f>IF('Bromcom I&amp;E Report'!A123="","",'Bromcom I&amp;E Report'!G123)</f>
        <v/>
      </c>
      <c r="E124" s="56" t="str">
        <f>IF(A124="","",IF(LEFT(C124,8)="ROVERDEF","OK",IF(OR(LEFT(C124,6)="Rover-",LEFT(C124,5)="Rover"),"OK",IF(D124=0,"OK",IF(COUNTIF('I&amp;E with Rec Report'!$B$5:$B$176,$A124)&lt;&gt;0,"OK",IF(COUNTIF('I&amp;E with Rec Report'!$B$5:$B$176,$B124)=1,"OK","Code missing from I&amp;E code List"))))))</f>
        <v/>
      </c>
    </row>
    <row r="125" spans="1:5" x14ac:dyDescent="0.25">
      <c r="A125" s="61" t="str">
        <f t="shared" si="3"/>
        <v/>
      </c>
      <c r="B125" s="62" t="str">
        <f t="shared" si="4"/>
        <v/>
      </c>
      <c r="C125" s="56" t="str">
        <f>IF(Bridge!A124="","",Bridge!E124)</f>
        <v/>
      </c>
      <c r="D125" s="64" t="str">
        <f>IF('Bromcom I&amp;E Report'!A124="","",'Bromcom I&amp;E Report'!G124)</f>
        <v/>
      </c>
      <c r="E125" s="56" t="str">
        <f>IF(A125="","",IF(LEFT(C125,8)="ROVERDEF","OK",IF(OR(LEFT(C125,6)="Rover-",LEFT(C125,5)="Rover"),"OK",IF(D125=0,"OK",IF(COUNTIF('I&amp;E with Rec Report'!$B$5:$B$176,$A125)&lt;&gt;0,"OK",IF(COUNTIF('I&amp;E with Rec Report'!$B$5:$B$176,$B125)=1,"OK","Code missing from I&amp;E code List"))))))</f>
        <v/>
      </c>
    </row>
    <row r="126" spans="1:5" x14ac:dyDescent="0.25">
      <c r="A126" s="61" t="str">
        <f t="shared" si="3"/>
        <v/>
      </c>
      <c r="B126" s="62" t="str">
        <f t="shared" si="4"/>
        <v/>
      </c>
      <c r="C126" s="56" t="str">
        <f>IF(Bridge!A125="","",Bridge!E125)</f>
        <v/>
      </c>
      <c r="D126" s="64" t="str">
        <f>IF('Bromcom I&amp;E Report'!A125="","",'Bromcom I&amp;E Report'!G125)</f>
        <v/>
      </c>
      <c r="E126" s="56" t="str">
        <f>IF(A126="","",IF(LEFT(C126,8)="ROVERDEF","OK",IF(OR(LEFT(C126,6)="Rover-",LEFT(C126,5)="Rover"),"OK",IF(D126=0,"OK",IF(COUNTIF('I&amp;E with Rec Report'!$B$5:$B$176,$A126)&lt;&gt;0,"OK",IF(COUNTIF('I&amp;E with Rec Report'!$B$5:$B$176,$B126)=1,"OK","Code missing from I&amp;E code List"))))))</f>
        <v/>
      </c>
    </row>
    <row r="127" spans="1:5" x14ac:dyDescent="0.25">
      <c r="A127" s="61" t="str">
        <f t="shared" si="3"/>
        <v/>
      </c>
      <c r="B127" s="62" t="str">
        <f t="shared" si="4"/>
        <v/>
      </c>
      <c r="C127" s="56" t="str">
        <f>IF(Bridge!A126="","",Bridge!E126)</f>
        <v/>
      </c>
      <c r="D127" s="64" t="str">
        <f>IF('Bromcom I&amp;E Report'!A126="","",'Bromcom I&amp;E Report'!G126)</f>
        <v/>
      </c>
      <c r="E127" s="56" t="str">
        <f>IF(A127="","",IF(LEFT(C127,8)="ROVERDEF","OK",IF(OR(LEFT(C127,6)="Rover-",LEFT(C127,5)="Rover"),"OK",IF(D127=0,"OK",IF(COUNTIF('I&amp;E with Rec Report'!$B$5:$B$176,$A127)&lt;&gt;0,"OK",IF(COUNTIF('I&amp;E with Rec Report'!$B$5:$B$176,$B127)=1,"OK","Code missing from I&amp;E code List"))))))</f>
        <v/>
      </c>
    </row>
    <row r="128" spans="1:5" x14ac:dyDescent="0.25">
      <c r="A128" s="61" t="str">
        <f t="shared" si="3"/>
        <v/>
      </c>
      <c r="B128" s="62" t="str">
        <f t="shared" si="4"/>
        <v/>
      </c>
      <c r="C128" s="56" t="str">
        <f>IF(Bridge!A127="","",Bridge!E127)</f>
        <v/>
      </c>
      <c r="D128" s="64" t="str">
        <f>IF('Bromcom I&amp;E Report'!A127="","",'Bromcom I&amp;E Report'!G127)</f>
        <v/>
      </c>
      <c r="E128" s="56" t="str">
        <f>IF(A128="","",IF(LEFT(C128,8)="ROVERDEF","OK",IF(OR(LEFT(C128,6)="Rover-",LEFT(C128,5)="Rover"),"OK",IF(D128=0,"OK",IF(COUNTIF('I&amp;E with Rec Report'!$B$5:$B$176,$A128)&lt;&gt;0,"OK",IF(COUNTIF('I&amp;E with Rec Report'!$B$5:$B$176,$B128)=1,"OK","Code missing from I&amp;E code List"))))))</f>
        <v/>
      </c>
    </row>
    <row r="129" spans="1:5" x14ac:dyDescent="0.25">
      <c r="A129" s="61" t="str">
        <f t="shared" si="3"/>
        <v/>
      </c>
      <c r="B129" s="62" t="str">
        <f t="shared" si="4"/>
        <v/>
      </c>
      <c r="C129" s="56" t="str">
        <f>IF(Bridge!A128="","",Bridge!E128)</f>
        <v/>
      </c>
      <c r="D129" s="64" t="str">
        <f>IF('Bromcom I&amp;E Report'!A128="","",'Bromcom I&amp;E Report'!G128)</f>
        <v/>
      </c>
      <c r="E129" s="56" t="str">
        <f>IF(A129="","",IF(LEFT(C129,8)="ROVERDEF","OK",IF(OR(LEFT(C129,6)="Rover-",LEFT(C129,5)="Rover"),"OK",IF(D129=0,"OK",IF(COUNTIF('I&amp;E with Rec Report'!$B$5:$B$176,$A129)&lt;&gt;0,"OK",IF(COUNTIF('I&amp;E with Rec Report'!$B$5:$B$176,$B129)=1,"OK","Code missing from I&amp;E code List"))))))</f>
        <v/>
      </c>
    </row>
    <row r="130" spans="1:5" x14ac:dyDescent="0.25">
      <c r="A130" s="61" t="str">
        <f t="shared" si="3"/>
        <v/>
      </c>
      <c r="B130" s="62" t="str">
        <f t="shared" si="4"/>
        <v/>
      </c>
      <c r="C130" s="56" t="str">
        <f>IF(Bridge!A129="","",Bridge!E129)</f>
        <v/>
      </c>
      <c r="D130" s="64" t="str">
        <f>IF('Bromcom I&amp;E Report'!A129="","",'Bromcom I&amp;E Report'!G129)</f>
        <v/>
      </c>
      <c r="E130" s="56" t="str">
        <f>IF(A130="","",IF(LEFT(C130,8)="ROVERDEF","OK",IF(OR(LEFT(C130,6)="Rover-",LEFT(C130,5)="Rover"),"OK",IF(D130=0,"OK",IF(COUNTIF('I&amp;E with Rec Report'!$B$5:$B$176,$A130)&lt;&gt;0,"OK",IF(COUNTIF('I&amp;E with Rec Report'!$B$5:$B$176,$B130)=1,"OK","Code missing from I&amp;E code List"))))))</f>
        <v/>
      </c>
    </row>
    <row r="131" spans="1:5" x14ac:dyDescent="0.25">
      <c r="A131" s="61" t="str">
        <f t="shared" si="3"/>
        <v/>
      </c>
      <c r="B131" s="62" t="str">
        <f t="shared" si="4"/>
        <v/>
      </c>
      <c r="C131" s="56" t="str">
        <f>IF(Bridge!A130="","",Bridge!E130)</f>
        <v/>
      </c>
      <c r="D131" s="64" t="str">
        <f>IF('Bromcom I&amp;E Report'!A130="","",'Bromcom I&amp;E Report'!G130)</f>
        <v/>
      </c>
      <c r="E131" s="56" t="str">
        <f>IF(A131="","",IF(LEFT(C131,8)="ROVERDEF","OK",IF(OR(LEFT(C131,6)="Rover-",LEFT(C131,5)="Rover"),"OK",IF(D131=0,"OK",IF(COUNTIF('I&amp;E with Rec Report'!$B$5:$B$176,$A131)&lt;&gt;0,"OK",IF(COUNTIF('I&amp;E with Rec Report'!$B$5:$B$176,$B131)=1,"OK","Code missing from I&amp;E code List"))))))</f>
        <v/>
      </c>
    </row>
    <row r="132" spans="1:5" x14ac:dyDescent="0.25">
      <c r="A132" s="61" t="str">
        <f t="shared" ref="A132:A195" si="6">IFERROR(IF(LEFT(C132,1)="V",LEFT(C132,FIND(" ",C132)),LEFT(C132,FIND(" ",C132)- 1)),"")</f>
        <v/>
      </c>
      <c r="B132" s="62" t="str">
        <f t="shared" si="4"/>
        <v/>
      </c>
      <c r="C132" s="56" t="str">
        <f>IF(Bridge!A131="","",Bridge!E131)</f>
        <v/>
      </c>
      <c r="D132" s="64" t="str">
        <f>IF('Bromcom I&amp;E Report'!A131="","",'Bromcom I&amp;E Report'!G131)</f>
        <v/>
      </c>
      <c r="E132" s="56" t="str">
        <f>IF(A132="","",IF(LEFT(C132,8)="ROVERDEF","OK",IF(OR(LEFT(C132,6)="Rover-",LEFT(C132,5)="Rover"),"OK",IF(D132=0,"OK",IF(COUNTIF('I&amp;E with Rec Report'!$B$5:$B$176,$A132)&lt;&gt;0,"OK",IF(COUNTIF('I&amp;E with Rec Report'!$B$5:$B$176,$B132)=1,"OK","Code missing from I&amp;E code List"))))))</f>
        <v/>
      </c>
    </row>
    <row r="133" spans="1:5" x14ac:dyDescent="0.25">
      <c r="A133" s="61" t="str">
        <f t="shared" si="6"/>
        <v/>
      </c>
      <c r="B133" s="62" t="str">
        <f t="shared" si="4"/>
        <v/>
      </c>
      <c r="C133" s="56" t="str">
        <f>IF(Bridge!A132="","",Bridge!E132)</f>
        <v/>
      </c>
      <c r="D133" s="64" t="str">
        <f>IF('Bromcom I&amp;E Report'!A132="","",'Bromcom I&amp;E Report'!G132)</f>
        <v/>
      </c>
      <c r="E133" s="56" t="str">
        <f>IF(A133="","",IF(LEFT(C133,8)="ROVERDEF","OK",IF(OR(LEFT(C133,6)="Rover-",LEFT(C133,5)="Rover"),"OK",IF(D133=0,"OK",IF(COUNTIF('I&amp;E with Rec Report'!$B$5:$B$176,$A133)&lt;&gt;0,"OK",IF(COUNTIF('I&amp;E with Rec Report'!$B$5:$B$176,$B133)=1,"OK","Code missing from I&amp;E code List"))))))</f>
        <v/>
      </c>
    </row>
    <row r="134" spans="1:5" x14ac:dyDescent="0.25">
      <c r="A134" s="61" t="str">
        <f t="shared" si="6"/>
        <v/>
      </c>
      <c r="B134" s="62" t="str">
        <f t="shared" ref="B134:B197" si="7">IFERROR(IF(LEFT(C134,1)="V",LEFT(C134,FIND("-",C134)),LEFT(C134,FIND("-",C134)- 1)),"")</f>
        <v/>
      </c>
      <c r="C134" s="56" t="str">
        <f>IF(Bridge!A133="","",Bridge!E133)</f>
        <v/>
      </c>
      <c r="D134" s="64" t="str">
        <f>IF('Bromcom I&amp;E Report'!A133="","",'Bromcom I&amp;E Report'!G133)</f>
        <v/>
      </c>
      <c r="E134" s="56" t="str">
        <f>IF(A134="","",IF(LEFT(C134,8)="ROVERDEF","OK",IF(OR(LEFT(C134,6)="Rover-",LEFT(C134,5)="Rover"),"OK",IF(D134=0,"OK",IF(COUNTIF('I&amp;E with Rec Report'!$B$5:$B$176,$A134)&lt;&gt;0,"OK",IF(COUNTIF('I&amp;E with Rec Report'!$B$5:$B$176,$B134)=1,"OK","Code missing from I&amp;E code List"))))))</f>
        <v/>
      </c>
    </row>
    <row r="135" spans="1:5" x14ac:dyDescent="0.25">
      <c r="A135" s="61" t="str">
        <f t="shared" si="6"/>
        <v/>
      </c>
      <c r="B135" s="62" t="str">
        <f t="shared" si="7"/>
        <v/>
      </c>
      <c r="C135" s="56" t="str">
        <f>IF(Bridge!A134="","",Bridge!E134)</f>
        <v/>
      </c>
      <c r="D135" s="64" t="str">
        <f>IF('Bromcom I&amp;E Report'!A134="","",'Bromcom I&amp;E Report'!G134)</f>
        <v/>
      </c>
      <c r="E135" s="56" t="str">
        <f>IF(A135="","",IF(LEFT(C135,8)="ROVERDEF","OK",IF(OR(LEFT(C135,6)="Rover-",LEFT(C135,5)="Rover"),"OK",IF(D135=0,"OK",IF(COUNTIF('I&amp;E with Rec Report'!$B$5:$B$176,$A135)&lt;&gt;0,"OK",IF(COUNTIF('I&amp;E with Rec Report'!$B$5:$B$176,$B135)=1,"OK","Code missing from I&amp;E code List"))))))</f>
        <v/>
      </c>
    </row>
    <row r="136" spans="1:5" x14ac:dyDescent="0.25">
      <c r="A136" s="61" t="str">
        <f t="shared" si="6"/>
        <v/>
      </c>
      <c r="B136" s="62" t="str">
        <f t="shared" si="7"/>
        <v/>
      </c>
      <c r="C136" s="56" t="str">
        <f>IF(Bridge!A135="","",Bridge!E135)</f>
        <v/>
      </c>
      <c r="D136" s="64" t="str">
        <f>IF('Bromcom I&amp;E Report'!A135="","",'Bromcom I&amp;E Report'!G135)</f>
        <v/>
      </c>
      <c r="E136" s="56" t="str">
        <f>IF(A136="","",IF(LEFT(C136,8)="ROVERDEF","OK",IF(OR(LEFT(C136,6)="Rover-",LEFT(C136,5)="Rover"),"OK",IF(D136=0,"OK",IF(COUNTIF('I&amp;E with Rec Report'!$B$5:$B$176,$A136)&lt;&gt;0,"OK",IF(COUNTIF('I&amp;E with Rec Report'!$B$5:$B$176,$B136)=1,"OK","Code missing from I&amp;E code List"))))))</f>
        <v/>
      </c>
    </row>
    <row r="137" spans="1:5" x14ac:dyDescent="0.25">
      <c r="A137" s="61" t="str">
        <f t="shared" si="6"/>
        <v/>
      </c>
      <c r="B137" s="62" t="str">
        <f t="shared" si="7"/>
        <v/>
      </c>
      <c r="C137" s="56" t="str">
        <f>IF(Bridge!A136="","",Bridge!E136)</f>
        <v/>
      </c>
      <c r="D137" s="64" t="str">
        <f>IF('Bromcom I&amp;E Report'!A136="","",'Bromcom I&amp;E Report'!G136)</f>
        <v/>
      </c>
      <c r="E137" s="56" t="str">
        <f>IF(A137="","",IF(LEFT(C137,8)="ROVERDEF","OK",IF(OR(LEFT(C137,6)="Rover-",LEFT(C137,5)="Rover"),"OK",IF(D137=0,"OK",IF(COUNTIF('I&amp;E with Rec Report'!$B$5:$B$176,$A137)&lt;&gt;0,"OK",IF(COUNTIF('I&amp;E with Rec Report'!$B$5:$B$176,$B137)=1,"OK","Code missing from I&amp;E code List"))))))</f>
        <v/>
      </c>
    </row>
    <row r="138" spans="1:5" x14ac:dyDescent="0.25">
      <c r="A138" s="61" t="str">
        <f t="shared" si="6"/>
        <v/>
      </c>
      <c r="B138" s="62" t="str">
        <f t="shared" si="7"/>
        <v/>
      </c>
      <c r="C138" s="56" t="str">
        <f>IF(Bridge!A137="","",Bridge!E137)</f>
        <v/>
      </c>
      <c r="D138" s="64" t="str">
        <f>IF('Bromcom I&amp;E Report'!A137="","",'Bromcom I&amp;E Report'!G137)</f>
        <v/>
      </c>
      <c r="E138" s="56" t="str">
        <f>IF(A138="","",IF(LEFT(C138,8)="ROVERDEF","OK",IF(OR(LEFT(C138,6)="Rover-",LEFT(C138,5)="Rover"),"OK",IF(D138=0,"OK",IF(COUNTIF('I&amp;E with Rec Report'!$B$5:$B$176,$A138)&lt;&gt;0,"OK",IF(COUNTIF('I&amp;E with Rec Report'!$B$5:$B$176,$B138)=1,"OK","Code missing from I&amp;E code List"))))))</f>
        <v/>
      </c>
    </row>
    <row r="139" spans="1:5" x14ac:dyDescent="0.25">
      <c r="A139" s="61" t="str">
        <f t="shared" si="6"/>
        <v/>
      </c>
      <c r="B139" s="62" t="str">
        <f t="shared" si="7"/>
        <v/>
      </c>
      <c r="C139" s="56" t="str">
        <f>IF(Bridge!A138="","",Bridge!E138)</f>
        <v/>
      </c>
      <c r="D139" s="64" t="str">
        <f>IF('Bromcom I&amp;E Report'!A138="","",'Bromcom I&amp;E Report'!G138)</f>
        <v/>
      </c>
      <c r="E139" s="56" t="str">
        <f>IF(A139="","",IF(LEFT(C139,8)="ROVERDEF","OK",IF(OR(LEFT(C139,6)="Rover-",LEFT(C139,5)="Rover"),"OK",IF(D139=0,"OK",IF(COUNTIF('I&amp;E with Rec Report'!$B$5:$B$176,$A139)&lt;&gt;0,"OK",IF(COUNTIF('I&amp;E with Rec Report'!$B$5:$B$176,$B139)=1,"OK","Code missing from I&amp;E code List"))))))</f>
        <v/>
      </c>
    </row>
    <row r="140" spans="1:5" x14ac:dyDescent="0.25">
      <c r="A140" s="61" t="str">
        <f t="shared" si="6"/>
        <v/>
      </c>
      <c r="B140" s="62" t="str">
        <f t="shared" si="7"/>
        <v/>
      </c>
      <c r="C140" s="56" t="str">
        <f>IF(Bridge!A139="","",Bridge!E139)</f>
        <v/>
      </c>
      <c r="D140" s="64" t="str">
        <f>IF('Bromcom I&amp;E Report'!A139="","",'Bromcom I&amp;E Report'!G139)</f>
        <v/>
      </c>
      <c r="E140" s="56" t="str">
        <f>IF(A140="","",IF(LEFT(C140,8)="ROVERDEF","OK",IF(OR(LEFT(C140,6)="Rover-",LEFT(C140,5)="Rover"),"OK",IF(D140=0,"OK",IF(COUNTIF('I&amp;E with Rec Report'!$B$5:$B$176,$A140)&lt;&gt;0,"OK",IF(COUNTIF('I&amp;E with Rec Report'!$B$5:$B$176,$B140)=1,"OK","Code missing from I&amp;E code List"))))))</f>
        <v/>
      </c>
    </row>
    <row r="141" spans="1:5" x14ac:dyDescent="0.25">
      <c r="A141" s="61" t="str">
        <f t="shared" si="6"/>
        <v/>
      </c>
      <c r="B141" s="62" t="str">
        <f t="shared" si="7"/>
        <v/>
      </c>
      <c r="C141" s="56" t="str">
        <f>IF(Bridge!A140="","",Bridge!E140)</f>
        <v/>
      </c>
      <c r="D141" s="64" t="str">
        <f>IF('Bromcom I&amp;E Report'!A140="","",'Bromcom I&amp;E Report'!G140)</f>
        <v/>
      </c>
      <c r="E141" s="56" t="str">
        <f>IF(A141="","",IF(LEFT(C141,8)="ROVERDEF","OK",IF(OR(LEFT(C141,6)="Rover-",LEFT(C141,5)="Rover"),"OK",IF(D141=0,"OK",IF(COUNTIF('I&amp;E with Rec Report'!$B$5:$B$176,$A141)&lt;&gt;0,"OK",IF(COUNTIF('I&amp;E with Rec Report'!$B$5:$B$176,$B141)=1,"OK","Code missing from I&amp;E code List"))))))</f>
        <v/>
      </c>
    </row>
    <row r="142" spans="1:5" x14ac:dyDescent="0.25">
      <c r="A142" s="61" t="str">
        <f t="shared" si="6"/>
        <v/>
      </c>
      <c r="B142" s="62" t="str">
        <f t="shared" si="7"/>
        <v/>
      </c>
      <c r="C142" s="56" t="str">
        <f>IF(Bridge!A141="","",Bridge!E141)</f>
        <v/>
      </c>
      <c r="D142" s="64" t="str">
        <f>IF('Bromcom I&amp;E Report'!A141="","",'Bromcom I&amp;E Report'!G141)</f>
        <v/>
      </c>
      <c r="E142" s="56" t="str">
        <f>IF(A142="","",IF(LEFT(C142,8)="ROVERDEF","OK",IF(OR(LEFT(C142,6)="Rover-",LEFT(C142,5)="Rover"),"OK",IF(D142=0,"OK",IF(COUNTIF('I&amp;E with Rec Report'!$B$5:$B$176,$A142)&lt;&gt;0,"OK",IF(COUNTIF('I&amp;E with Rec Report'!$B$5:$B$176,$B142)=1,"OK","Code missing from I&amp;E code List"))))))</f>
        <v/>
      </c>
    </row>
    <row r="143" spans="1:5" x14ac:dyDescent="0.25">
      <c r="A143" s="61" t="str">
        <f t="shared" si="6"/>
        <v/>
      </c>
      <c r="B143" s="62" t="str">
        <f t="shared" si="7"/>
        <v/>
      </c>
      <c r="C143" s="56" t="str">
        <f>IF(Bridge!A142="","",Bridge!E142)</f>
        <v/>
      </c>
      <c r="D143" s="64" t="str">
        <f>IF('Bromcom I&amp;E Report'!A142="","",'Bromcom I&amp;E Report'!G142)</f>
        <v/>
      </c>
      <c r="E143" s="56" t="str">
        <f>IF(A143="","",IF(LEFT(C143,8)="ROVERDEF","OK",IF(OR(LEFT(C143,6)="Rover-",LEFT(C143,5)="Rover"),"OK",IF(D143=0,"OK",IF(COUNTIF('I&amp;E with Rec Report'!$B$5:$B$176,$A143)&lt;&gt;0,"OK",IF(COUNTIF('I&amp;E with Rec Report'!$B$5:$B$176,$B143)=1,"OK","Code missing from I&amp;E code List"))))))</f>
        <v/>
      </c>
    </row>
    <row r="144" spans="1:5" x14ac:dyDescent="0.25">
      <c r="A144" s="61" t="str">
        <f t="shared" si="6"/>
        <v/>
      </c>
      <c r="B144" s="62" t="str">
        <f t="shared" si="7"/>
        <v/>
      </c>
      <c r="C144" s="56" t="str">
        <f>IF(Bridge!A143="","",Bridge!E143)</f>
        <v/>
      </c>
      <c r="D144" s="64" t="str">
        <f>IF('Bromcom I&amp;E Report'!A143="","",'Bromcom I&amp;E Report'!G143)</f>
        <v/>
      </c>
      <c r="E144" s="56" t="str">
        <f>IF(A144="","",IF(LEFT(C144,8)="ROVERDEF","OK",IF(OR(LEFT(C144,6)="Rover-",LEFT(C144,5)="Rover"),"OK",IF(D144=0,"OK",IF(COUNTIF('I&amp;E with Rec Report'!$B$5:$B$176,$A144)&lt;&gt;0,"OK",IF(COUNTIF('I&amp;E with Rec Report'!$B$5:$B$176,$B144)=1,"OK","Code missing from I&amp;E code List"))))))</f>
        <v/>
      </c>
    </row>
    <row r="145" spans="1:5" x14ac:dyDescent="0.25">
      <c r="A145" s="61" t="str">
        <f t="shared" si="6"/>
        <v/>
      </c>
      <c r="B145" s="62" t="str">
        <f t="shared" si="7"/>
        <v/>
      </c>
      <c r="C145" s="56" t="str">
        <f>IF(Bridge!A144="","",Bridge!E144)</f>
        <v/>
      </c>
      <c r="D145" s="64" t="str">
        <f>IF('Bromcom I&amp;E Report'!A144="","",'Bromcom I&amp;E Report'!G144)</f>
        <v/>
      </c>
      <c r="E145" s="56" t="str">
        <f>IF(A145="","",IF(LEFT(C145,8)="ROVERDEF","OK",IF(OR(LEFT(C145,6)="Rover-",LEFT(C145,5)="Rover"),"OK",IF(D145=0,"OK",IF(COUNTIF('I&amp;E with Rec Report'!$B$5:$B$176,$A145)&lt;&gt;0,"OK",IF(COUNTIF('I&amp;E with Rec Report'!$B$5:$B$176,$B145)=1,"OK","Code missing from I&amp;E code List"))))))</f>
        <v/>
      </c>
    </row>
    <row r="146" spans="1:5" x14ac:dyDescent="0.25">
      <c r="A146" s="61" t="str">
        <f t="shared" si="6"/>
        <v/>
      </c>
      <c r="B146" s="62" t="str">
        <f t="shared" si="7"/>
        <v/>
      </c>
      <c r="C146" s="56" t="str">
        <f>IF(Bridge!A145="","",Bridge!E145)</f>
        <v/>
      </c>
      <c r="D146" s="64" t="str">
        <f>IF('Bromcom I&amp;E Report'!A145="","",'Bromcom I&amp;E Report'!G145)</f>
        <v/>
      </c>
      <c r="E146" s="56" t="str">
        <f>IF(A146="","",IF(LEFT(C146,8)="ROVERDEF","OK",IF(OR(LEFT(C146,6)="Rover-",LEFT(C146,5)="Rover"),"OK",IF(D146=0,"OK",IF(COUNTIF('I&amp;E with Rec Report'!$B$5:$B$176,$A146)&lt;&gt;0,"OK",IF(COUNTIF('I&amp;E with Rec Report'!$B$5:$B$176,$B146)=1,"OK","Code missing from I&amp;E code List"))))))</f>
        <v/>
      </c>
    </row>
    <row r="147" spans="1:5" x14ac:dyDescent="0.25">
      <c r="A147" s="61" t="str">
        <f t="shared" si="6"/>
        <v/>
      </c>
      <c r="B147" s="62" t="str">
        <f t="shared" si="7"/>
        <v/>
      </c>
      <c r="C147" s="56" t="str">
        <f>IF(Bridge!A146="","",Bridge!E146)</f>
        <v/>
      </c>
      <c r="D147" s="64" t="str">
        <f>IF('Bromcom I&amp;E Report'!A146="","",'Bromcom I&amp;E Report'!G146)</f>
        <v/>
      </c>
      <c r="E147" s="56" t="str">
        <f>IF(A147="","",IF(LEFT(C147,8)="ROVERDEF","OK",IF(OR(LEFT(C147,6)="Rover-",LEFT(C147,5)="Rover"),"OK",IF(D147=0,"OK",IF(COUNTIF('I&amp;E with Rec Report'!$B$5:$B$176,$A147)&lt;&gt;0,"OK",IF(COUNTIF('I&amp;E with Rec Report'!$B$5:$B$176,$B147)=1,"OK","Code missing from I&amp;E code List"))))))</f>
        <v/>
      </c>
    </row>
    <row r="148" spans="1:5" x14ac:dyDescent="0.25">
      <c r="A148" s="61" t="str">
        <f t="shared" si="6"/>
        <v/>
      </c>
      <c r="B148" s="62" t="str">
        <f t="shared" si="7"/>
        <v/>
      </c>
      <c r="C148" s="56" t="str">
        <f>IF(Bridge!A147="","",Bridge!E147)</f>
        <v/>
      </c>
      <c r="D148" s="64" t="str">
        <f>IF('Bromcom I&amp;E Report'!A147="","",'Bromcom I&amp;E Report'!G147)</f>
        <v/>
      </c>
      <c r="E148" s="56" t="str">
        <f>IF(A148="","",IF(LEFT(C148,8)="ROVERDEF","OK",IF(OR(LEFT(C148,6)="Rover-",LEFT(C148,5)="Rover"),"OK",IF(D148=0,"OK",IF(COUNTIF('I&amp;E with Rec Report'!$B$5:$B$176,$A148)&lt;&gt;0,"OK",IF(COUNTIF('I&amp;E with Rec Report'!$B$5:$B$176,$B148)=1,"OK","Code missing from I&amp;E code List"))))))</f>
        <v/>
      </c>
    </row>
    <row r="149" spans="1:5" x14ac:dyDescent="0.25">
      <c r="A149" s="61" t="str">
        <f t="shared" si="6"/>
        <v/>
      </c>
      <c r="B149" s="62" t="str">
        <f t="shared" si="7"/>
        <v/>
      </c>
      <c r="C149" s="56" t="str">
        <f>IF(Bridge!A148="","",Bridge!E148)</f>
        <v/>
      </c>
      <c r="D149" s="64" t="str">
        <f>IF('Bromcom I&amp;E Report'!A148="","",'Bromcom I&amp;E Report'!G148)</f>
        <v/>
      </c>
      <c r="E149" s="56" t="str">
        <f>IF(A149="","",IF(LEFT(C149,8)="ROVERDEF","OK",IF(OR(LEFT(C149,6)="Rover-",LEFT(C149,5)="Rover"),"OK",IF(D149=0,"OK",IF(COUNTIF('I&amp;E with Rec Report'!$B$5:$B$176,$A149)&lt;&gt;0,"OK",IF(COUNTIF('I&amp;E with Rec Report'!$B$5:$B$176,$B149)=1,"OK","Code missing from I&amp;E code List"))))))</f>
        <v/>
      </c>
    </row>
    <row r="150" spans="1:5" x14ac:dyDescent="0.25">
      <c r="A150" s="61" t="str">
        <f t="shared" si="6"/>
        <v/>
      </c>
      <c r="B150" s="62" t="str">
        <f t="shared" si="7"/>
        <v/>
      </c>
      <c r="C150" s="56" t="str">
        <f>IF(Bridge!A149="","",Bridge!E149)</f>
        <v/>
      </c>
      <c r="D150" s="64" t="str">
        <f>IF('Bromcom I&amp;E Report'!A149="","",'Bromcom I&amp;E Report'!G149)</f>
        <v/>
      </c>
      <c r="E150" s="56" t="str">
        <f>IF(A150="","",IF(LEFT(C150,8)="ROVERDEF","OK",IF(OR(LEFT(C150,6)="Rover-",LEFT(C150,5)="Rover"),"OK",IF(D150=0,"OK",IF(COUNTIF('I&amp;E with Rec Report'!$B$5:$B$176,$A150)&lt;&gt;0,"OK",IF(COUNTIF('I&amp;E with Rec Report'!$B$5:$B$176,$B150)=1,"OK","Code missing from I&amp;E code List"))))))</f>
        <v/>
      </c>
    </row>
    <row r="151" spans="1:5" x14ac:dyDescent="0.25">
      <c r="A151" s="61" t="str">
        <f t="shared" si="6"/>
        <v/>
      </c>
      <c r="B151" s="62" t="str">
        <f t="shared" si="7"/>
        <v/>
      </c>
      <c r="C151" s="56" t="str">
        <f>IF(Bridge!A150="","",Bridge!E150)</f>
        <v/>
      </c>
      <c r="D151" s="64" t="str">
        <f>IF('Bromcom I&amp;E Report'!A150="","",'Bromcom I&amp;E Report'!G150)</f>
        <v/>
      </c>
      <c r="E151" s="56" t="str">
        <f>IF(A151="","",IF(LEFT(C151,8)="ROVERDEF","OK",IF(OR(LEFT(C151,6)="Rover-",LEFT(C151,5)="Rover"),"OK",IF(D151=0,"OK",IF(COUNTIF('I&amp;E with Rec Report'!$B$5:$B$176,$A151)&lt;&gt;0,"OK",IF(COUNTIF('I&amp;E with Rec Report'!$B$5:$B$176,$B151)=1,"OK","Code missing from I&amp;E code List"))))))</f>
        <v/>
      </c>
    </row>
    <row r="152" spans="1:5" x14ac:dyDescent="0.25">
      <c r="A152" s="61" t="str">
        <f t="shared" si="6"/>
        <v/>
      </c>
      <c r="B152" s="62" t="str">
        <f t="shared" si="7"/>
        <v/>
      </c>
      <c r="C152" s="56" t="str">
        <f>IF(Bridge!A151="","",Bridge!E151)</f>
        <v/>
      </c>
      <c r="D152" s="64" t="str">
        <f>IF('Bromcom I&amp;E Report'!A151="","",'Bromcom I&amp;E Report'!G151)</f>
        <v/>
      </c>
      <c r="E152" s="56" t="str">
        <f>IF(A152="","",IF(LEFT(C152,8)="ROVERDEF","OK",IF(OR(LEFT(C152,6)="Rover-",LEFT(C152,5)="Rover"),"OK",IF(D152=0,"OK",IF(COUNTIF('I&amp;E with Rec Report'!$B$5:$B$176,$A152)&lt;&gt;0,"OK",IF(COUNTIF('I&amp;E with Rec Report'!$B$5:$B$176,$B152)=1,"OK","Code missing from I&amp;E code List"))))))</f>
        <v/>
      </c>
    </row>
    <row r="153" spans="1:5" x14ac:dyDescent="0.25">
      <c r="A153" s="61" t="str">
        <f t="shared" si="6"/>
        <v/>
      </c>
      <c r="B153" s="62" t="str">
        <f t="shared" si="7"/>
        <v/>
      </c>
      <c r="C153" s="56" t="str">
        <f>IF(Bridge!A152="","",Bridge!E152)</f>
        <v/>
      </c>
      <c r="D153" s="64" t="str">
        <f>IF('Bromcom I&amp;E Report'!A152="","",'Bromcom I&amp;E Report'!G152)</f>
        <v/>
      </c>
      <c r="E153" s="56" t="str">
        <f>IF(A153="","",IF(LEFT(C153,8)="ROVERDEF","OK",IF(OR(LEFT(C153,6)="Rover-",LEFT(C153,5)="Rover"),"OK",IF(D153=0,"OK",IF(COUNTIF('I&amp;E with Rec Report'!$B$5:$B$176,$A153)&lt;&gt;0,"OK",IF(COUNTIF('I&amp;E with Rec Report'!$B$5:$B$176,$B153)=1,"OK","Code missing from I&amp;E code List"))))))</f>
        <v/>
      </c>
    </row>
    <row r="154" spans="1:5" x14ac:dyDescent="0.25">
      <c r="A154" s="61" t="str">
        <f t="shared" si="6"/>
        <v/>
      </c>
      <c r="B154" s="62" t="str">
        <f t="shared" si="7"/>
        <v/>
      </c>
      <c r="C154" s="56" t="str">
        <f>IF(Bridge!A153="","",Bridge!E153)</f>
        <v/>
      </c>
      <c r="D154" s="64" t="str">
        <f>IF('Bromcom I&amp;E Report'!A153="","",'Bromcom I&amp;E Report'!G153)</f>
        <v/>
      </c>
      <c r="E154" s="56" t="str">
        <f>IF(A154="","",IF(LEFT(C154,8)="ROVERDEF","OK",IF(OR(LEFT(C154,6)="Rover-",LEFT(C154,5)="Rover"),"OK",IF(D154=0,"OK",IF(COUNTIF('I&amp;E with Rec Report'!$B$5:$B$176,$A154)&lt;&gt;0,"OK",IF(COUNTIF('I&amp;E with Rec Report'!$B$5:$B$176,$B154)=1,"OK","Code missing from I&amp;E code List"))))))</f>
        <v/>
      </c>
    </row>
    <row r="155" spans="1:5" x14ac:dyDescent="0.25">
      <c r="A155" s="61" t="str">
        <f t="shared" si="6"/>
        <v/>
      </c>
      <c r="B155" s="62" t="str">
        <f t="shared" si="7"/>
        <v/>
      </c>
      <c r="C155" s="56" t="str">
        <f>IF(Bridge!A154="","",Bridge!E154)</f>
        <v/>
      </c>
      <c r="D155" s="64" t="str">
        <f>IF('Bromcom I&amp;E Report'!A154="","",'Bromcom I&amp;E Report'!G154)</f>
        <v/>
      </c>
      <c r="E155" s="56" t="str">
        <f>IF(A155="","",IF(LEFT(C155,8)="ROVERDEF","OK",IF(OR(LEFT(C155,6)="Rover-",LEFT(C155,5)="Rover"),"OK",IF(D155=0,"OK",IF(COUNTIF('I&amp;E with Rec Report'!$B$5:$B$176,$A155)&lt;&gt;0,"OK",IF(COUNTIF('I&amp;E with Rec Report'!$B$5:$B$176,$B155)=1,"OK","Code missing from I&amp;E code List"))))))</f>
        <v/>
      </c>
    </row>
    <row r="156" spans="1:5" x14ac:dyDescent="0.25">
      <c r="A156" s="61" t="str">
        <f t="shared" si="6"/>
        <v/>
      </c>
      <c r="B156" s="62" t="str">
        <f t="shared" si="7"/>
        <v/>
      </c>
      <c r="C156" s="56" t="str">
        <f>IF(Bridge!A155="","",Bridge!E155)</f>
        <v/>
      </c>
      <c r="D156" s="64" t="str">
        <f>IF('Bromcom I&amp;E Report'!A155="","",'Bromcom I&amp;E Report'!G155)</f>
        <v/>
      </c>
      <c r="E156" s="56" t="str">
        <f>IF(A156="","",IF(LEFT(C156,8)="ROVERDEF","OK",IF(OR(LEFT(C156,6)="Rover-",LEFT(C156,5)="Rover"),"OK",IF(D156=0,"OK",IF(COUNTIF('I&amp;E with Rec Report'!$B$5:$B$176,$A156)&lt;&gt;0,"OK",IF(COUNTIF('I&amp;E with Rec Report'!$B$5:$B$176,$B156)=1,"OK","Code missing from I&amp;E code List"))))))</f>
        <v/>
      </c>
    </row>
    <row r="157" spans="1:5" x14ac:dyDescent="0.25">
      <c r="A157" s="61" t="str">
        <f t="shared" si="6"/>
        <v/>
      </c>
      <c r="B157" s="62" t="str">
        <f t="shared" si="7"/>
        <v/>
      </c>
      <c r="C157" s="56" t="str">
        <f>IF(Bridge!A156="","",Bridge!E156)</f>
        <v/>
      </c>
      <c r="D157" s="64" t="str">
        <f>IF('Bromcom I&amp;E Report'!A156="","",'Bromcom I&amp;E Report'!G156)</f>
        <v/>
      </c>
      <c r="E157" s="56" t="str">
        <f>IF(A157="","",IF(LEFT(C157,8)="ROVERDEF","OK",IF(OR(LEFT(C157,6)="Rover-",LEFT(C157,5)="Rover"),"OK",IF(D157=0,"OK",IF(COUNTIF('I&amp;E with Rec Report'!$B$5:$B$176,$A157)&lt;&gt;0,"OK",IF(COUNTIF('I&amp;E with Rec Report'!$B$5:$B$176,$B157)=1,"OK","Code missing from I&amp;E code List"))))))</f>
        <v/>
      </c>
    </row>
    <row r="158" spans="1:5" x14ac:dyDescent="0.25">
      <c r="A158" s="61" t="str">
        <f t="shared" si="6"/>
        <v/>
      </c>
      <c r="B158" s="62" t="str">
        <f t="shared" si="7"/>
        <v/>
      </c>
      <c r="C158" s="56" t="str">
        <f>IF(Bridge!A157="","",Bridge!E157)</f>
        <v/>
      </c>
      <c r="D158" s="64" t="str">
        <f>IF('Bromcom I&amp;E Report'!A157="","",'Bromcom I&amp;E Report'!G157)</f>
        <v/>
      </c>
      <c r="E158" s="56" t="str">
        <f>IF(A158="","",IF(LEFT(C158,8)="ROVERDEF","OK",IF(OR(LEFT(C158,6)="Rover-",LEFT(C158,5)="Rover"),"OK",IF(D158=0,"OK",IF(COUNTIF('I&amp;E with Rec Report'!$B$5:$B$176,$A158)&lt;&gt;0,"OK",IF(COUNTIF('I&amp;E with Rec Report'!$B$5:$B$176,$B158)=1,"OK","Code missing from I&amp;E code List"))))))</f>
        <v/>
      </c>
    </row>
    <row r="159" spans="1:5" x14ac:dyDescent="0.25">
      <c r="A159" s="61" t="str">
        <f t="shared" si="6"/>
        <v/>
      </c>
      <c r="B159" s="62" t="str">
        <f t="shared" si="7"/>
        <v/>
      </c>
      <c r="C159" s="56" t="str">
        <f>IF(Bridge!A158="","",Bridge!E158)</f>
        <v/>
      </c>
      <c r="D159" s="64" t="str">
        <f>IF('Bromcom I&amp;E Report'!A158="","",'Bromcom I&amp;E Report'!G158)</f>
        <v/>
      </c>
      <c r="E159" s="56" t="str">
        <f>IF(A159="","",IF(LEFT(C159,8)="ROVERDEF","OK",IF(OR(LEFT(C159,6)="Rover-",LEFT(C159,5)="Rover"),"OK",IF(D159=0,"OK",IF(COUNTIF('I&amp;E with Rec Report'!$B$5:$B$176,$A159)&lt;&gt;0,"OK",IF(COUNTIF('I&amp;E with Rec Report'!$B$5:$B$176,$B159)=1,"OK","Code missing from I&amp;E code List"))))))</f>
        <v/>
      </c>
    </row>
    <row r="160" spans="1:5" x14ac:dyDescent="0.25">
      <c r="A160" s="61" t="str">
        <f t="shared" si="6"/>
        <v/>
      </c>
      <c r="B160" s="62" t="str">
        <f t="shared" si="7"/>
        <v/>
      </c>
      <c r="C160" s="56" t="str">
        <f>IF(Bridge!A159="","",Bridge!E159)</f>
        <v/>
      </c>
      <c r="D160" s="64" t="str">
        <f>IF('Bromcom I&amp;E Report'!A159="","",'Bromcom I&amp;E Report'!G159)</f>
        <v/>
      </c>
      <c r="E160" s="56" t="str">
        <f>IF(A160="","",IF(LEFT(C160,8)="ROVERDEF","OK",IF(OR(LEFT(C160,6)="Rover-",LEFT(C160,5)="Rover"),"OK",IF(D160=0,"OK",IF(COUNTIF('I&amp;E with Rec Report'!$B$5:$B$176,$A160)&lt;&gt;0,"OK",IF(COUNTIF('I&amp;E with Rec Report'!$B$5:$B$176,$B160)=1,"OK","Code missing from I&amp;E code List"))))))</f>
        <v/>
      </c>
    </row>
    <row r="161" spans="1:5" x14ac:dyDescent="0.25">
      <c r="A161" s="61" t="str">
        <f t="shared" si="6"/>
        <v/>
      </c>
      <c r="B161" s="62" t="str">
        <f t="shared" si="7"/>
        <v/>
      </c>
      <c r="C161" s="56" t="str">
        <f>IF(Bridge!A160="","",Bridge!E160)</f>
        <v/>
      </c>
      <c r="D161" s="64" t="str">
        <f>IF('Bromcom I&amp;E Report'!A160="","",'Bromcom I&amp;E Report'!G160)</f>
        <v/>
      </c>
      <c r="E161" s="56" t="str">
        <f>IF(A161="","",IF(LEFT(C161,8)="ROVERDEF","OK",IF(OR(LEFT(C161,6)="Rover-",LEFT(C161,5)="Rover"),"OK",IF(D161=0,"OK",IF(COUNTIF('I&amp;E with Rec Report'!$B$5:$B$176,$A161)&lt;&gt;0,"OK",IF(COUNTIF('I&amp;E with Rec Report'!$B$5:$B$176,$B161)=1,"OK","Code missing from I&amp;E code List"))))))</f>
        <v/>
      </c>
    </row>
    <row r="162" spans="1:5" x14ac:dyDescent="0.25">
      <c r="A162" s="61" t="str">
        <f t="shared" si="6"/>
        <v/>
      </c>
      <c r="B162" s="62" t="str">
        <f t="shared" si="7"/>
        <v/>
      </c>
      <c r="C162" s="56" t="str">
        <f>IF(Bridge!A161="","",Bridge!E161)</f>
        <v/>
      </c>
      <c r="D162" s="64" t="str">
        <f>IF('Bromcom I&amp;E Report'!A161="","",'Bromcom I&amp;E Report'!G161)</f>
        <v/>
      </c>
      <c r="E162" s="56" t="str">
        <f>IF(A162="","",IF(LEFT(C162,8)="ROVERDEF","OK",IF(OR(LEFT(C162,6)="Rover-",LEFT(C162,5)="Rover"),"OK",IF(D162=0,"OK",IF(COUNTIF('I&amp;E with Rec Report'!$B$5:$B$176,$A162)&lt;&gt;0,"OK",IF(COUNTIF('I&amp;E with Rec Report'!$B$5:$B$176,$B162)=1,"OK","Code missing from I&amp;E code List"))))))</f>
        <v/>
      </c>
    </row>
    <row r="163" spans="1:5" x14ac:dyDescent="0.25">
      <c r="A163" s="61" t="str">
        <f t="shared" si="6"/>
        <v/>
      </c>
      <c r="B163" s="62" t="str">
        <f t="shared" si="7"/>
        <v/>
      </c>
      <c r="C163" s="56" t="str">
        <f>IF(Bridge!A162="","",Bridge!E162)</f>
        <v/>
      </c>
      <c r="D163" s="64" t="str">
        <f>IF('Bromcom I&amp;E Report'!A162="","",'Bromcom I&amp;E Report'!G162)</f>
        <v/>
      </c>
      <c r="E163" s="56" t="str">
        <f>IF(A163="","",IF(LEFT(C163,8)="ROVERDEF","OK",IF(OR(LEFT(C163,6)="Rover-",LEFT(C163,5)="Rover"),"OK",IF(D163=0,"OK",IF(COUNTIF('I&amp;E with Rec Report'!$B$5:$B$176,$A163)&lt;&gt;0,"OK",IF(COUNTIF('I&amp;E with Rec Report'!$B$5:$B$176,$B163)=1,"OK","Code missing from I&amp;E code List"))))))</f>
        <v/>
      </c>
    </row>
    <row r="164" spans="1:5" x14ac:dyDescent="0.25">
      <c r="A164" s="61" t="str">
        <f t="shared" si="6"/>
        <v/>
      </c>
      <c r="B164" s="62" t="str">
        <f t="shared" si="7"/>
        <v/>
      </c>
      <c r="C164" s="56" t="str">
        <f>IF(Bridge!A163="","",Bridge!E163)</f>
        <v/>
      </c>
      <c r="D164" s="64" t="str">
        <f>IF('Bromcom I&amp;E Report'!A163="","",'Bromcom I&amp;E Report'!G163)</f>
        <v/>
      </c>
      <c r="E164" s="56" t="str">
        <f>IF(A164="","",IF(LEFT(C164,8)="ROVERDEF","OK",IF(OR(LEFT(C164,6)="Rover-",LEFT(C164,5)="Rover"),"OK",IF(D164=0,"OK",IF(COUNTIF('I&amp;E with Rec Report'!$B$5:$B$176,$A164)&lt;&gt;0,"OK",IF(COUNTIF('I&amp;E with Rec Report'!$B$5:$B$176,$B164)=1,"OK","Code missing from I&amp;E code List"))))))</f>
        <v/>
      </c>
    </row>
    <row r="165" spans="1:5" x14ac:dyDescent="0.25">
      <c r="A165" s="61" t="str">
        <f t="shared" si="6"/>
        <v/>
      </c>
      <c r="B165" s="62" t="str">
        <f t="shared" si="7"/>
        <v/>
      </c>
      <c r="C165" s="56" t="str">
        <f>IF(Bridge!A164="","",Bridge!E164)</f>
        <v/>
      </c>
      <c r="D165" s="64" t="str">
        <f>IF('Bromcom I&amp;E Report'!A164="","",'Bromcom I&amp;E Report'!G164)</f>
        <v/>
      </c>
      <c r="E165" s="56" t="str">
        <f>IF(A165="","",IF(LEFT(C165,8)="ROVERDEF","OK",IF(OR(LEFT(C165,6)="Rover-",LEFT(C165,5)="Rover"),"OK",IF(D165=0,"OK",IF(COUNTIF('I&amp;E with Rec Report'!$B$5:$B$176,$A165)&lt;&gt;0,"OK",IF(COUNTIF('I&amp;E with Rec Report'!$B$5:$B$176,$B165)=1,"OK","Code missing from I&amp;E code List"))))))</f>
        <v/>
      </c>
    </row>
    <row r="166" spans="1:5" x14ac:dyDescent="0.25">
      <c r="A166" s="61" t="str">
        <f t="shared" si="6"/>
        <v/>
      </c>
      <c r="B166" s="62" t="str">
        <f t="shared" si="7"/>
        <v/>
      </c>
      <c r="C166" s="56" t="str">
        <f>IF(Bridge!A165="","",Bridge!E165)</f>
        <v/>
      </c>
      <c r="D166" s="64" t="str">
        <f>IF('Bromcom I&amp;E Report'!A165="","",'Bromcom I&amp;E Report'!G165)</f>
        <v/>
      </c>
      <c r="E166" s="56" t="str">
        <f>IF(A166="","",IF(LEFT(C166,8)="ROVERDEF","OK",IF(OR(LEFT(C166,6)="Rover-",LEFT(C166,5)="Rover"),"OK",IF(D166=0,"OK",IF(COUNTIF('I&amp;E with Rec Report'!$B$5:$B$176,$A166)&lt;&gt;0,"OK",IF(COUNTIF('I&amp;E with Rec Report'!$B$5:$B$176,$B166)=1,"OK","Code missing from I&amp;E code List"))))))</f>
        <v/>
      </c>
    </row>
    <row r="167" spans="1:5" x14ac:dyDescent="0.25">
      <c r="A167" s="61" t="str">
        <f t="shared" si="6"/>
        <v/>
      </c>
      <c r="B167" s="62" t="str">
        <f t="shared" si="7"/>
        <v/>
      </c>
      <c r="C167" s="56" t="str">
        <f>IF(Bridge!A166="","",Bridge!E166)</f>
        <v/>
      </c>
      <c r="D167" s="64" t="str">
        <f>IF('Bromcom I&amp;E Report'!A166="","",'Bromcom I&amp;E Report'!G166)</f>
        <v/>
      </c>
      <c r="E167" s="56" t="str">
        <f>IF(A167="","",IF(LEFT(C167,8)="ROVERDEF","OK",IF(OR(LEFT(C167,6)="Rover-",LEFT(C167,5)="Rover"),"OK",IF(D167=0,"OK",IF(COUNTIF('I&amp;E with Rec Report'!$B$5:$B$176,$A167)&lt;&gt;0,"OK",IF(COUNTIF('I&amp;E with Rec Report'!$B$5:$B$176,$B167)=1,"OK","Code missing from I&amp;E code List"))))))</f>
        <v/>
      </c>
    </row>
    <row r="168" spans="1:5" x14ac:dyDescent="0.25">
      <c r="A168" s="61" t="str">
        <f t="shared" si="6"/>
        <v/>
      </c>
      <c r="B168" s="62" t="str">
        <f t="shared" si="7"/>
        <v/>
      </c>
      <c r="C168" s="56" t="str">
        <f>IF(Bridge!A167="","",Bridge!E167)</f>
        <v/>
      </c>
      <c r="D168" s="64" t="str">
        <f>IF('Bromcom I&amp;E Report'!A167="","",'Bromcom I&amp;E Report'!G167)</f>
        <v/>
      </c>
      <c r="E168" s="56" t="str">
        <f>IF(A168="","",IF(LEFT(C168,8)="ROVERDEF","OK",IF(OR(LEFT(C168,6)="Rover-",LEFT(C168,5)="Rover"),"OK",IF(D168=0,"OK",IF(COUNTIF('I&amp;E with Rec Report'!$B$5:$B$176,$A168)&lt;&gt;0,"OK",IF(COUNTIF('I&amp;E with Rec Report'!$B$5:$B$176,$B168)=1,"OK","Code missing from I&amp;E code List"))))))</f>
        <v/>
      </c>
    </row>
    <row r="169" spans="1:5" x14ac:dyDescent="0.25">
      <c r="A169" s="61" t="str">
        <f t="shared" si="6"/>
        <v/>
      </c>
      <c r="B169" s="62" t="str">
        <f t="shared" si="7"/>
        <v/>
      </c>
      <c r="C169" s="56" t="str">
        <f>IF(Bridge!A168="","",Bridge!E168)</f>
        <v/>
      </c>
      <c r="D169" s="64" t="str">
        <f>IF('Bromcom I&amp;E Report'!A168="","",'Bromcom I&amp;E Report'!G168)</f>
        <v/>
      </c>
      <c r="E169" s="56" t="str">
        <f>IF(A169="","",IF(LEFT(C169,8)="ROVERDEF","OK",IF(OR(LEFT(C169,6)="Rover-",LEFT(C169,5)="Rover"),"OK",IF(D169=0,"OK",IF(COUNTIF('I&amp;E with Rec Report'!$B$5:$B$176,$A169)&lt;&gt;0,"OK",IF(COUNTIF('I&amp;E with Rec Report'!$B$5:$B$176,$B169)=1,"OK","Code missing from I&amp;E code List"))))))</f>
        <v/>
      </c>
    </row>
    <row r="170" spans="1:5" x14ac:dyDescent="0.25">
      <c r="A170" s="61" t="str">
        <f t="shared" si="6"/>
        <v/>
      </c>
      <c r="B170" s="62" t="str">
        <f t="shared" si="7"/>
        <v/>
      </c>
      <c r="C170" s="56" t="str">
        <f>IF(Bridge!A169="","",Bridge!E169)</f>
        <v/>
      </c>
      <c r="D170" s="64" t="str">
        <f>IF('Bromcom I&amp;E Report'!A169="","",'Bromcom I&amp;E Report'!G169)</f>
        <v/>
      </c>
      <c r="E170" s="56" t="str">
        <f>IF(A170="","",IF(LEFT(C170,8)="ROVERDEF","OK",IF(OR(LEFT(C170,6)="Rover-",LEFT(C170,5)="Rover"),"OK",IF(D170=0,"OK",IF(COUNTIF('I&amp;E with Rec Report'!$B$5:$B$176,$A170)&lt;&gt;0,"OK",IF(COUNTIF('I&amp;E with Rec Report'!$B$5:$B$176,$B170)=1,"OK","Code missing from I&amp;E code List"))))))</f>
        <v/>
      </c>
    </row>
    <row r="171" spans="1:5" x14ac:dyDescent="0.25">
      <c r="A171" s="61" t="str">
        <f t="shared" si="6"/>
        <v/>
      </c>
      <c r="B171" s="62" t="str">
        <f t="shared" si="7"/>
        <v/>
      </c>
      <c r="C171" s="56" t="str">
        <f>IF(Bridge!A170="","",Bridge!E170)</f>
        <v/>
      </c>
      <c r="D171" s="64" t="str">
        <f>IF('Bromcom I&amp;E Report'!A170="","",'Bromcom I&amp;E Report'!G170)</f>
        <v/>
      </c>
      <c r="E171" s="56" t="str">
        <f>IF(A171="","",IF(LEFT(C171,8)="ROVERDEF","OK",IF(OR(LEFT(C171,6)="Rover-",LEFT(C171,5)="Rover"),"OK",IF(D171=0,"OK",IF(COUNTIF('I&amp;E with Rec Report'!$B$5:$B$176,$A171)&lt;&gt;0,"OK",IF(COUNTIF('I&amp;E with Rec Report'!$B$5:$B$176,$B171)=1,"OK","Code missing from I&amp;E code List"))))))</f>
        <v/>
      </c>
    </row>
    <row r="172" spans="1:5" x14ac:dyDescent="0.25">
      <c r="A172" s="61" t="str">
        <f t="shared" si="6"/>
        <v/>
      </c>
      <c r="B172" s="62" t="str">
        <f t="shared" si="7"/>
        <v/>
      </c>
      <c r="C172" s="56" t="str">
        <f>IF(Bridge!A171="","",Bridge!E171)</f>
        <v/>
      </c>
      <c r="D172" s="64" t="str">
        <f>IF('Bromcom I&amp;E Report'!A171="","",'Bromcom I&amp;E Report'!G171)</f>
        <v/>
      </c>
      <c r="E172" s="56" t="str">
        <f>IF(A172="","",IF(LEFT(C172,8)="ROVERDEF","OK",IF(OR(LEFT(C172,6)="Rover-",LEFT(C172,5)="Rover"),"OK",IF(D172=0,"OK",IF(COUNTIF('I&amp;E with Rec Report'!$B$5:$B$176,$A172)&lt;&gt;0,"OK",IF(COUNTIF('I&amp;E with Rec Report'!$B$5:$B$176,$B172)=1,"OK","Code missing from I&amp;E code List"))))))</f>
        <v/>
      </c>
    </row>
    <row r="173" spans="1:5" x14ac:dyDescent="0.25">
      <c r="A173" s="61" t="str">
        <f t="shared" si="6"/>
        <v/>
      </c>
      <c r="B173" s="62" t="str">
        <f t="shared" si="7"/>
        <v/>
      </c>
      <c r="C173" s="56" t="str">
        <f>IF(Bridge!A172="","",Bridge!E172)</f>
        <v/>
      </c>
      <c r="D173" s="64" t="str">
        <f>IF('Bromcom I&amp;E Report'!A172="","",'Bromcom I&amp;E Report'!G172)</f>
        <v/>
      </c>
      <c r="E173" s="56" t="str">
        <f>IF(A173="","",IF(LEFT(C173,8)="ROVERDEF","OK",IF(OR(LEFT(C173,6)="Rover-",LEFT(C173,5)="Rover"),"OK",IF(D173=0,"OK",IF(COUNTIF('I&amp;E with Rec Report'!$B$5:$B$176,$A173)&lt;&gt;0,"OK",IF(COUNTIF('I&amp;E with Rec Report'!$B$5:$B$176,$B173)=1,"OK","Code missing from I&amp;E code List"))))))</f>
        <v/>
      </c>
    </row>
    <row r="174" spans="1:5" x14ac:dyDescent="0.25">
      <c r="A174" s="61" t="str">
        <f t="shared" si="6"/>
        <v/>
      </c>
      <c r="B174" s="62" t="str">
        <f t="shared" si="7"/>
        <v/>
      </c>
      <c r="C174" s="56" t="str">
        <f>IF(Bridge!A173="","",Bridge!E173)</f>
        <v/>
      </c>
      <c r="D174" s="64" t="str">
        <f>IF('Bromcom I&amp;E Report'!A173="","",'Bromcom I&amp;E Report'!G173)</f>
        <v/>
      </c>
      <c r="E174" s="56" t="str">
        <f>IF(A174="","",IF(LEFT(C174,8)="ROVERDEF","OK",IF(OR(LEFT(C174,6)="Rover-",LEFT(C174,5)="Rover"),"OK",IF(D174=0,"OK",IF(COUNTIF('I&amp;E with Rec Report'!$B$5:$B$176,$A174)&lt;&gt;0,"OK",IF(COUNTIF('I&amp;E with Rec Report'!$B$5:$B$176,$B174)=1,"OK","Code missing from I&amp;E code List"))))))</f>
        <v/>
      </c>
    </row>
    <row r="175" spans="1:5" x14ac:dyDescent="0.25">
      <c r="A175" s="61" t="str">
        <f t="shared" si="6"/>
        <v/>
      </c>
      <c r="B175" s="62" t="str">
        <f t="shared" si="7"/>
        <v/>
      </c>
      <c r="C175" s="56" t="str">
        <f>IF(Bridge!A174="","",Bridge!E174)</f>
        <v/>
      </c>
      <c r="D175" s="64" t="str">
        <f>IF('Bromcom I&amp;E Report'!A174="","",'Bromcom I&amp;E Report'!G174)</f>
        <v/>
      </c>
      <c r="E175" s="56" t="str">
        <f>IF(A175="","",IF(LEFT(C175,8)="ROVERDEF","OK",IF(OR(LEFT(C175,6)="Rover-",LEFT(C175,5)="Rover"),"OK",IF(D175=0,"OK",IF(COUNTIF('I&amp;E with Rec Report'!$B$5:$B$176,$A175)&lt;&gt;0,"OK",IF(COUNTIF('I&amp;E with Rec Report'!$B$5:$B$176,$B175)=1,"OK","Code missing from I&amp;E code List"))))))</f>
        <v/>
      </c>
    </row>
    <row r="176" spans="1:5" x14ac:dyDescent="0.25">
      <c r="A176" s="61" t="str">
        <f t="shared" si="6"/>
        <v/>
      </c>
      <c r="B176" s="62" t="str">
        <f t="shared" si="7"/>
        <v/>
      </c>
      <c r="C176" s="56" t="str">
        <f>IF(Bridge!A175="","",Bridge!E175)</f>
        <v/>
      </c>
      <c r="D176" s="64" t="str">
        <f>IF('Bromcom I&amp;E Report'!A175="","",'Bromcom I&amp;E Report'!G175)</f>
        <v/>
      </c>
      <c r="E176" s="56" t="str">
        <f>IF(A176="","",IF(LEFT(C176,8)="ROVERDEF","OK",IF(OR(LEFT(C176,6)="Rover-",LEFT(C176,5)="Rover"),"OK",IF(D176=0,"OK",IF(COUNTIF('I&amp;E with Rec Report'!$B$5:$B$176,$A176)&lt;&gt;0,"OK",IF(COUNTIF('I&amp;E with Rec Report'!$B$5:$B$176,$B176)=1,"OK","Code missing from I&amp;E code List"))))))</f>
        <v/>
      </c>
    </row>
    <row r="177" spans="1:5" x14ac:dyDescent="0.25">
      <c r="A177" s="61" t="str">
        <f t="shared" si="6"/>
        <v/>
      </c>
      <c r="B177" s="62" t="str">
        <f t="shared" si="7"/>
        <v/>
      </c>
      <c r="C177" s="56" t="str">
        <f>IF(Bridge!A176="","",Bridge!E176)</f>
        <v/>
      </c>
      <c r="D177" s="64" t="str">
        <f>IF('Bromcom I&amp;E Report'!A176="","",'Bromcom I&amp;E Report'!G176)</f>
        <v/>
      </c>
      <c r="E177" s="56" t="str">
        <f>IF(A177="","",IF(LEFT(C177,8)="ROVERDEF","OK",IF(OR(LEFT(C177,6)="Rover-",LEFT(C177,5)="Rover"),"OK",IF(D177=0,"OK",IF(COUNTIF('I&amp;E with Rec Report'!$B$5:$B$176,$A177)&lt;&gt;0,"OK",IF(COUNTIF('I&amp;E with Rec Report'!$B$5:$B$176,$B177)=1,"OK","Code missing from I&amp;E code List"))))))</f>
        <v/>
      </c>
    </row>
    <row r="178" spans="1:5" x14ac:dyDescent="0.25">
      <c r="A178" s="61" t="str">
        <f t="shared" si="6"/>
        <v/>
      </c>
      <c r="B178" s="62" t="str">
        <f t="shared" si="7"/>
        <v/>
      </c>
      <c r="C178" s="56" t="str">
        <f>IF(Bridge!A177="","",Bridge!E177)</f>
        <v/>
      </c>
      <c r="D178" s="64" t="str">
        <f>IF('Bromcom I&amp;E Report'!A177="","",'Bromcom I&amp;E Report'!G177)</f>
        <v/>
      </c>
      <c r="E178" s="56" t="str">
        <f>IF(A178="","",IF(LEFT(C178,8)="ROVERDEF","OK",IF(OR(LEFT(C178,6)="Rover-",LEFT(C178,5)="Rover"),"OK",IF(D178=0,"OK",IF(COUNTIF('I&amp;E with Rec Report'!$B$5:$B$176,$A178)&lt;&gt;0,"OK",IF(COUNTIF('I&amp;E with Rec Report'!$B$5:$B$176,$B178)=1,"OK","Code missing from I&amp;E code List"))))))</f>
        <v/>
      </c>
    </row>
    <row r="179" spans="1:5" x14ac:dyDescent="0.25">
      <c r="A179" s="61" t="str">
        <f t="shared" si="6"/>
        <v/>
      </c>
      <c r="B179" s="62" t="str">
        <f t="shared" si="7"/>
        <v/>
      </c>
      <c r="C179" s="56" t="str">
        <f>IF(Bridge!A178="","",Bridge!E178)</f>
        <v/>
      </c>
      <c r="D179" s="64" t="str">
        <f>IF('Bromcom I&amp;E Report'!A178="","",'Bromcom I&amp;E Report'!G178)</f>
        <v/>
      </c>
      <c r="E179" s="56" t="str">
        <f>IF(A179="","",IF(LEFT(C179,8)="ROVERDEF","OK",IF(OR(LEFT(C179,6)="Rover-",LEFT(C179,5)="Rover"),"OK",IF(D179=0,"OK",IF(COUNTIF('I&amp;E with Rec Report'!$B$5:$B$176,$A179)&lt;&gt;0,"OK",IF(COUNTIF('I&amp;E with Rec Report'!$B$5:$B$176,$B179)=1,"OK","Code missing from I&amp;E code List"))))))</f>
        <v/>
      </c>
    </row>
    <row r="180" spans="1:5" x14ac:dyDescent="0.25">
      <c r="A180" s="61" t="str">
        <f t="shared" si="6"/>
        <v/>
      </c>
      <c r="B180" s="62" t="str">
        <f t="shared" si="7"/>
        <v/>
      </c>
      <c r="C180" s="56" t="str">
        <f>IF(Bridge!A179="","",Bridge!E179)</f>
        <v/>
      </c>
      <c r="D180" s="64" t="str">
        <f>IF('Bromcom I&amp;E Report'!A179="","",'Bromcom I&amp;E Report'!G179)</f>
        <v/>
      </c>
      <c r="E180" s="56" t="str">
        <f>IF(A180="","",IF(LEFT(C180,8)="ROVERDEF","OK",IF(OR(LEFT(C180,6)="Rover-",LEFT(C180,5)="Rover"),"OK",IF(D180=0,"OK",IF(COUNTIF('I&amp;E with Rec Report'!$B$5:$B$176,$A180)&lt;&gt;0,"OK",IF(COUNTIF('I&amp;E with Rec Report'!$B$5:$B$176,$B180)=1,"OK","Code missing from I&amp;E code List"))))))</f>
        <v/>
      </c>
    </row>
    <row r="181" spans="1:5" x14ac:dyDescent="0.25">
      <c r="A181" s="61" t="str">
        <f t="shared" si="6"/>
        <v/>
      </c>
      <c r="B181" s="62" t="str">
        <f t="shared" si="7"/>
        <v/>
      </c>
      <c r="C181" s="56" t="str">
        <f>IF(Bridge!A180="","",Bridge!E180)</f>
        <v/>
      </c>
      <c r="D181" s="64" t="str">
        <f>IF('Bromcom I&amp;E Report'!A180="","",'Bromcom I&amp;E Report'!G180)</f>
        <v/>
      </c>
      <c r="E181" s="56" t="str">
        <f>IF(A181="","",IF(LEFT(C181,8)="ROVERDEF","OK",IF(OR(LEFT(C181,6)="Rover-",LEFT(C181,5)="Rover"),"OK",IF(D181=0,"OK",IF(COUNTIF('I&amp;E with Rec Report'!$B$5:$B$176,$A181)&lt;&gt;0,"OK",IF(COUNTIF('I&amp;E with Rec Report'!$B$5:$B$176,$B181)=1,"OK","Code missing from I&amp;E code List"))))))</f>
        <v/>
      </c>
    </row>
    <row r="182" spans="1:5" x14ac:dyDescent="0.25">
      <c r="A182" s="61" t="str">
        <f t="shared" si="6"/>
        <v/>
      </c>
      <c r="B182" s="62" t="str">
        <f t="shared" si="7"/>
        <v/>
      </c>
      <c r="C182" s="56" t="str">
        <f>IF(Bridge!A181="","",Bridge!E181)</f>
        <v/>
      </c>
      <c r="D182" s="64" t="str">
        <f>IF('Bromcom I&amp;E Report'!A181="","",'Bromcom I&amp;E Report'!G181)</f>
        <v/>
      </c>
      <c r="E182" s="56" t="str">
        <f>IF(A182="","",IF(LEFT(C182,8)="ROVERDEF","OK",IF(OR(LEFT(C182,6)="Rover-",LEFT(C182,5)="Rover"),"OK",IF(D182=0,"OK",IF(COUNTIF('I&amp;E with Rec Report'!$B$5:$B$176,$A182)&lt;&gt;0,"OK",IF(COUNTIF('I&amp;E with Rec Report'!$B$5:$B$176,$B182)=1,"OK","Code missing from I&amp;E code List"))))))</f>
        <v/>
      </c>
    </row>
    <row r="183" spans="1:5" x14ac:dyDescent="0.25">
      <c r="A183" s="61" t="str">
        <f t="shared" si="6"/>
        <v/>
      </c>
      <c r="B183" s="62" t="str">
        <f t="shared" si="7"/>
        <v/>
      </c>
      <c r="C183" s="56" t="str">
        <f>IF(Bridge!A182="","",Bridge!E182)</f>
        <v/>
      </c>
      <c r="D183" s="64" t="str">
        <f>IF('Bromcom I&amp;E Report'!A182="","",'Bromcom I&amp;E Report'!G182)</f>
        <v/>
      </c>
      <c r="E183" s="56" t="str">
        <f>IF(A183="","",IF(LEFT(C183,8)="ROVERDEF","OK",IF(OR(LEFT(C183,6)="Rover-",LEFT(C183,5)="Rover"),"OK",IF(D183=0,"OK",IF(COUNTIF('I&amp;E with Rec Report'!$B$5:$B$176,$A183)&lt;&gt;0,"OK",IF(COUNTIF('I&amp;E with Rec Report'!$B$5:$B$176,$B183)=1,"OK","Code missing from I&amp;E code List"))))))</f>
        <v/>
      </c>
    </row>
    <row r="184" spans="1:5" x14ac:dyDescent="0.25">
      <c r="A184" s="61" t="str">
        <f t="shared" si="6"/>
        <v/>
      </c>
      <c r="B184" s="62" t="str">
        <f t="shared" si="7"/>
        <v/>
      </c>
      <c r="C184" s="56" t="str">
        <f>IF(Bridge!A183="","",Bridge!E183)</f>
        <v/>
      </c>
      <c r="D184" s="64" t="str">
        <f>IF('Bromcom I&amp;E Report'!A183="","",'Bromcom I&amp;E Report'!G183)</f>
        <v/>
      </c>
      <c r="E184" s="56" t="str">
        <f>IF(A184="","",IF(LEFT(C184,8)="ROVERDEF","OK",IF(OR(LEFT(C184,6)="Rover-",LEFT(C184,5)="Rover"),"OK",IF(D184=0,"OK",IF(COUNTIF('I&amp;E with Rec Report'!$B$5:$B$176,$A184)&lt;&gt;0,"OK",IF(COUNTIF('I&amp;E with Rec Report'!$B$5:$B$176,$B184)=1,"OK","Code missing from I&amp;E code List"))))))</f>
        <v/>
      </c>
    </row>
    <row r="185" spans="1:5" x14ac:dyDescent="0.25">
      <c r="A185" s="61" t="str">
        <f t="shared" si="6"/>
        <v/>
      </c>
      <c r="B185" s="62" t="str">
        <f t="shared" si="7"/>
        <v/>
      </c>
      <c r="C185" s="56" t="str">
        <f>IF(Bridge!A184="","",Bridge!E184)</f>
        <v/>
      </c>
      <c r="D185" s="64" t="str">
        <f>IF('Bromcom I&amp;E Report'!A184="","",'Bromcom I&amp;E Report'!G184)</f>
        <v/>
      </c>
      <c r="E185" s="56" t="str">
        <f>IF(A185="","",IF(LEFT(C185,8)="ROVERDEF","OK",IF(OR(LEFT(C185,6)="Rover-",LEFT(C185,5)="Rover"),"OK",IF(D185=0,"OK",IF(COUNTIF('I&amp;E with Rec Report'!$B$5:$B$176,$A185)&lt;&gt;0,"OK",IF(COUNTIF('I&amp;E with Rec Report'!$B$5:$B$176,$B185)=1,"OK","Code missing from I&amp;E code List"))))))</f>
        <v/>
      </c>
    </row>
    <row r="186" spans="1:5" x14ac:dyDescent="0.25">
      <c r="A186" s="61" t="str">
        <f t="shared" si="6"/>
        <v/>
      </c>
      <c r="B186" s="62" t="str">
        <f t="shared" si="7"/>
        <v/>
      </c>
      <c r="C186" s="56" t="str">
        <f>IF(Bridge!A185="","",Bridge!E185)</f>
        <v/>
      </c>
      <c r="D186" s="64" t="str">
        <f>IF('Bromcom I&amp;E Report'!A185="","",'Bromcom I&amp;E Report'!G185)</f>
        <v/>
      </c>
      <c r="E186" s="56" t="str">
        <f>IF(A186="","",IF(LEFT(C186,8)="ROVERDEF","OK",IF(OR(LEFT(C186,6)="Rover-",LEFT(C186,5)="Rover"),"OK",IF(D186=0,"OK",IF(COUNTIF('I&amp;E with Rec Report'!$B$5:$B$176,$A186)&lt;&gt;0,"OK",IF(COUNTIF('I&amp;E with Rec Report'!$B$5:$B$176,$B186)=1,"OK","Code missing from I&amp;E code List"))))))</f>
        <v/>
      </c>
    </row>
    <row r="187" spans="1:5" x14ac:dyDescent="0.25">
      <c r="A187" s="61" t="str">
        <f t="shared" si="6"/>
        <v/>
      </c>
      <c r="B187" s="62" t="str">
        <f t="shared" si="7"/>
        <v/>
      </c>
      <c r="C187" s="56" t="str">
        <f>IF(Bridge!A186="","",Bridge!E186)</f>
        <v/>
      </c>
      <c r="D187" s="64" t="str">
        <f>IF('Bromcom I&amp;E Report'!A186="","",'Bromcom I&amp;E Report'!G186)</f>
        <v/>
      </c>
      <c r="E187" s="56" t="str">
        <f>IF(A187="","",IF(LEFT(C187,8)="ROVERDEF","OK",IF(OR(LEFT(C187,6)="Rover-",LEFT(C187,5)="Rover"),"OK",IF(D187=0,"OK",IF(COUNTIF('I&amp;E with Rec Report'!$B$5:$B$176,$A187)&lt;&gt;0,"OK",IF(COUNTIF('I&amp;E with Rec Report'!$B$5:$B$176,$B187)=1,"OK","Code missing from I&amp;E code List"))))))</f>
        <v/>
      </c>
    </row>
    <row r="188" spans="1:5" x14ac:dyDescent="0.25">
      <c r="A188" s="61" t="str">
        <f t="shared" si="6"/>
        <v/>
      </c>
      <c r="B188" s="62" t="str">
        <f t="shared" si="7"/>
        <v/>
      </c>
      <c r="C188" s="56" t="str">
        <f>IF(Bridge!A187="","",Bridge!E187)</f>
        <v/>
      </c>
      <c r="D188" s="64" t="str">
        <f>IF('Bromcom I&amp;E Report'!A187="","",'Bromcom I&amp;E Report'!G187)</f>
        <v/>
      </c>
      <c r="E188" s="56" t="str">
        <f>IF(A188="","",IF(LEFT(C188,8)="ROVERDEF","OK",IF(OR(LEFT(C188,6)="Rover-",LEFT(C188,5)="Rover"),"OK",IF(D188=0,"OK",IF(COUNTIF('I&amp;E with Rec Report'!$B$5:$B$176,$A188)&lt;&gt;0,"OK",IF(COUNTIF('I&amp;E with Rec Report'!$B$5:$B$176,$B188)=1,"OK","Code missing from I&amp;E code List"))))))</f>
        <v/>
      </c>
    </row>
    <row r="189" spans="1:5" x14ac:dyDescent="0.25">
      <c r="A189" s="61" t="str">
        <f t="shared" si="6"/>
        <v/>
      </c>
      <c r="B189" s="62" t="str">
        <f t="shared" si="7"/>
        <v/>
      </c>
      <c r="C189" s="56" t="str">
        <f>IF(Bridge!A188="","",Bridge!E188)</f>
        <v/>
      </c>
      <c r="D189" s="64" t="str">
        <f>IF('Bromcom I&amp;E Report'!A188="","",'Bromcom I&amp;E Report'!G188)</f>
        <v/>
      </c>
      <c r="E189" s="56" t="str">
        <f>IF(A189="","",IF(LEFT(C189,8)="ROVERDEF","OK",IF(OR(LEFT(C189,6)="Rover-",LEFT(C189,5)="Rover"),"OK",IF(D189=0,"OK",IF(COUNTIF('I&amp;E with Rec Report'!$B$5:$B$176,$A189)&lt;&gt;0,"OK",IF(COUNTIF('I&amp;E with Rec Report'!$B$5:$B$176,$B189)=1,"OK","Code missing from I&amp;E code List"))))))</f>
        <v/>
      </c>
    </row>
    <row r="190" spans="1:5" x14ac:dyDescent="0.25">
      <c r="A190" s="61" t="str">
        <f t="shared" si="6"/>
        <v/>
      </c>
      <c r="B190" s="62" t="str">
        <f t="shared" si="7"/>
        <v/>
      </c>
      <c r="C190" s="56" t="str">
        <f>IF(Bridge!A189="","",Bridge!E189)</f>
        <v/>
      </c>
      <c r="D190" s="64" t="str">
        <f>IF('Bromcom I&amp;E Report'!A189="","",'Bromcom I&amp;E Report'!G189)</f>
        <v/>
      </c>
      <c r="E190" s="56" t="str">
        <f>IF(A190="","",IF(LEFT(C190,8)="ROVERDEF","OK",IF(OR(LEFT(C190,6)="Rover-",LEFT(C190,5)="Rover"),"OK",IF(D190=0,"OK",IF(COUNTIF('I&amp;E with Rec Report'!$B$5:$B$176,$A190)&lt;&gt;0,"OK",IF(COUNTIF('I&amp;E with Rec Report'!$B$5:$B$176,$B190)=1,"OK","Code missing from I&amp;E code List"))))))</f>
        <v/>
      </c>
    </row>
    <row r="191" spans="1:5" x14ac:dyDescent="0.25">
      <c r="A191" s="61" t="str">
        <f t="shared" si="6"/>
        <v/>
      </c>
      <c r="B191" s="62" t="str">
        <f t="shared" si="7"/>
        <v/>
      </c>
      <c r="C191" s="56" t="str">
        <f>IF(Bridge!A190="","",Bridge!E190)</f>
        <v/>
      </c>
      <c r="D191" s="64" t="str">
        <f>IF('Bromcom I&amp;E Report'!A190="","",'Bromcom I&amp;E Report'!G190)</f>
        <v/>
      </c>
      <c r="E191" s="56" t="str">
        <f>IF(A191="","",IF(LEFT(C191,8)="ROVERDEF","OK",IF(OR(LEFT(C191,6)="Rover-",LEFT(C191,5)="Rover"),"OK",IF(D191=0,"OK",IF(COUNTIF('I&amp;E with Rec Report'!$B$5:$B$176,$A191)&lt;&gt;0,"OK",IF(COUNTIF('I&amp;E with Rec Report'!$B$5:$B$176,$B191)=1,"OK","Code missing from I&amp;E code List"))))))</f>
        <v/>
      </c>
    </row>
    <row r="192" spans="1:5" x14ac:dyDescent="0.25">
      <c r="A192" s="61" t="str">
        <f t="shared" si="6"/>
        <v/>
      </c>
      <c r="B192" s="62" t="str">
        <f t="shared" si="7"/>
        <v/>
      </c>
      <c r="C192" s="56" t="str">
        <f>IF(Bridge!A191="","",Bridge!E191)</f>
        <v/>
      </c>
      <c r="D192" s="64" t="str">
        <f>IF('Bromcom I&amp;E Report'!A191="","",'Bromcom I&amp;E Report'!G191)</f>
        <v/>
      </c>
      <c r="E192" s="56" t="str">
        <f>IF(A192="","",IF(LEFT(C192,8)="ROVERDEF","OK",IF(OR(LEFT(C192,6)="Rover-",LEFT(C192,5)="Rover"),"OK",IF(D192=0,"OK",IF(COUNTIF('I&amp;E with Rec Report'!$B$5:$B$176,$A192)&lt;&gt;0,"OK",IF(COUNTIF('I&amp;E with Rec Report'!$B$5:$B$176,$B192)=1,"OK","Code missing from I&amp;E code List"))))))</f>
        <v/>
      </c>
    </row>
    <row r="193" spans="1:5" x14ac:dyDescent="0.25">
      <c r="A193" s="61" t="str">
        <f t="shared" si="6"/>
        <v/>
      </c>
      <c r="B193" s="62" t="str">
        <f t="shared" si="7"/>
        <v/>
      </c>
      <c r="C193" s="56" t="str">
        <f>IF(Bridge!A192="","",Bridge!E192)</f>
        <v/>
      </c>
      <c r="D193" s="64" t="str">
        <f>IF('Bromcom I&amp;E Report'!A192="","",'Bromcom I&amp;E Report'!G192)</f>
        <v/>
      </c>
      <c r="E193" s="56" t="str">
        <f>IF(A193="","",IF(LEFT(C193,8)="ROVERDEF","OK",IF(OR(LEFT(C193,6)="Rover-",LEFT(C193,5)="Rover"),"OK",IF(D193=0,"OK",IF(COUNTIF('I&amp;E with Rec Report'!$B$5:$B$176,$A193)&lt;&gt;0,"OK",IF(COUNTIF('I&amp;E with Rec Report'!$B$5:$B$176,$B193)=1,"OK","Code missing from I&amp;E code List"))))))</f>
        <v/>
      </c>
    </row>
    <row r="194" spans="1:5" x14ac:dyDescent="0.25">
      <c r="A194" s="61" t="str">
        <f t="shared" si="6"/>
        <v/>
      </c>
      <c r="B194" s="62" t="str">
        <f t="shared" si="7"/>
        <v/>
      </c>
      <c r="C194" s="56" t="str">
        <f>IF(Bridge!A193="","",Bridge!E193)</f>
        <v/>
      </c>
      <c r="D194" s="64" t="str">
        <f>IF('Bromcom I&amp;E Report'!A193="","",'Bromcom I&amp;E Report'!G193)</f>
        <v/>
      </c>
      <c r="E194" s="56" t="str">
        <f>IF(A194="","",IF(LEFT(C194,8)="ROVERDEF","OK",IF(OR(LEFT(C194,6)="Rover-",LEFT(C194,5)="Rover"),"OK",IF(D194=0,"OK",IF(COUNTIF('I&amp;E with Rec Report'!$B$5:$B$176,$A194)&lt;&gt;0,"OK",IF(COUNTIF('I&amp;E with Rec Report'!$B$5:$B$176,$B194)=1,"OK","Code missing from I&amp;E code List"))))))</f>
        <v/>
      </c>
    </row>
    <row r="195" spans="1:5" x14ac:dyDescent="0.25">
      <c r="A195" s="61" t="str">
        <f t="shared" si="6"/>
        <v/>
      </c>
      <c r="B195" s="62" t="str">
        <f t="shared" si="7"/>
        <v/>
      </c>
      <c r="C195" s="56" t="str">
        <f>IF(Bridge!A194="","",Bridge!E194)</f>
        <v/>
      </c>
      <c r="D195" s="64" t="str">
        <f>IF('Bromcom I&amp;E Report'!A194="","",'Bromcom I&amp;E Report'!G194)</f>
        <v/>
      </c>
      <c r="E195" s="56" t="str">
        <f>IF(A195="","",IF(LEFT(C195,8)="ROVERDEF","OK",IF(OR(LEFT(C195,6)="Rover-",LEFT(C195,5)="Rover"),"OK",IF(D195=0,"OK",IF(COUNTIF('I&amp;E with Rec Report'!$B$5:$B$176,$A195)&lt;&gt;0,"OK",IF(COUNTIF('I&amp;E with Rec Report'!$B$5:$B$176,$B195)=1,"OK","Code missing from I&amp;E code List"))))))</f>
        <v/>
      </c>
    </row>
    <row r="196" spans="1:5" x14ac:dyDescent="0.25">
      <c r="A196" s="61" t="str">
        <f t="shared" ref="A196:A259" si="8">IFERROR(IF(LEFT(C196,1)="V",LEFT(C196,FIND(" ",C196)),LEFT(C196,FIND(" ",C196)- 1)),"")</f>
        <v/>
      </c>
      <c r="B196" s="62" t="str">
        <f t="shared" si="7"/>
        <v/>
      </c>
      <c r="C196" s="56" t="str">
        <f>IF(Bridge!A195="","",Bridge!E195)</f>
        <v/>
      </c>
      <c r="D196" s="64" t="str">
        <f>IF('Bromcom I&amp;E Report'!A195="","",'Bromcom I&amp;E Report'!G195)</f>
        <v/>
      </c>
      <c r="E196" s="56" t="str">
        <f>IF(A196="","",IF(LEFT(C196,8)="ROVERDEF","OK",IF(OR(LEFT(C196,6)="Rover-",LEFT(C196,5)="Rover"),"OK",IF(D196=0,"OK",IF(COUNTIF('I&amp;E with Rec Report'!$B$5:$B$176,$A196)&lt;&gt;0,"OK",IF(COUNTIF('I&amp;E with Rec Report'!$B$5:$B$176,$B196)=1,"OK","Code missing from I&amp;E code List"))))))</f>
        <v/>
      </c>
    </row>
    <row r="197" spans="1:5" x14ac:dyDescent="0.25">
      <c r="A197" s="61" t="str">
        <f t="shared" si="8"/>
        <v/>
      </c>
      <c r="B197" s="62" t="str">
        <f t="shared" si="7"/>
        <v/>
      </c>
      <c r="C197" s="56" t="str">
        <f>IF(Bridge!A196="","",Bridge!E196)</f>
        <v/>
      </c>
      <c r="D197" s="64" t="str">
        <f>IF('Bromcom I&amp;E Report'!A196="","",'Bromcom I&amp;E Report'!G196)</f>
        <v/>
      </c>
      <c r="E197" s="56" t="str">
        <f>IF(A197="","",IF(LEFT(C197,8)="ROVERDEF","OK",IF(OR(LEFT(C197,6)="Rover-",LEFT(C197,5)="Rover"),"OK",IF(D197=0,"OK",IF(COUNTIF('I&amp;E with Rec Report'!$B$5:$B$176,$A197)&lt;&gt;0,"OK",IF(COUNTIF('I&amp;E with Rec Report'!$B$5:$B$176,$B197)=1,"OK","Code missing from I&amp;E code List"))))))</f>
        <v/>
      </c>
    </row>
    <row r="198" spans="1:5" x14ac:dyDescent="0.25">
      <c r="A198" s="61" t="str">
        <f t="shared" si="8"/>
        <v/>
      </c>
      <c r="B198" s="62" t="str">
        <f t="shared" ref="B198:B261" si="9">IFERROR(IF(LEFT(C198,1)="V",LEFT(C198,FIND("-",C198)),LEFT(C198,FIND("-",C198)- 1)),"")</f>
        <v/>
      </c>
      <c r="C198" s="56" t="str">
        <f>IF(Bridge!A197="","",Bridge!E197)</f>
        <v/>
      </c>
      <c r="D198" s="64" t="str">
        <f>IF('Bromcom I&amp;E Report'!A197="","",'Bromcom I&amp;E Report'!G197)</f>
        <v/>
      </c>
      <c r="E198" s="56" t="str">
        <f>IF(A198="","",IF(LEFT(C198,8)="ROVERDEF","OK",IF(OR(LEFT(C198,6)="Rover-",LEFT(C198,5)="Rover"),"OK",IF(D198=0,"OK",IF(COUNTIF('I&amp;E with Rec Report'!$B$5:$B$176,$A198)&lt;&gt;0,"OK",IF(COUNTIF('I&amp;E with Rec Report'!$B$5:$B$176,$B198)=1,"OK","Code missing from I&amp;E code List"))))))</f>
        <v/>
      </c>
    </row>
    <row r="199" spans="1:5" x14ac:dyDescent="0.25">
      <c r="A199" s="61" t="str">
        <f t="shared" si="8"/>
        <v/>
      </c>
      <c r="B199" s="62" t="str">
        <f t="shared" si="9"/>
        <v/>
      </c>
      <c r="C199" s="56" t="str">
        <f>IF(Bridge!A198="","",Bridge!E198)</f>
        <v/>
      </c>
      <c r="D199" s="64" t="str">
        <f>IF('Bromcom I&amp;E Report'!A198="","",'Bromcom I&amp;E Report'!G198)</f>
        <v/>
      </c>
      <c r="E199" s="56" t="str">
        <f>IF(A199="","",IF(LEFT(C199,8)="ROVERDEF","OK",IF(OR(LEFT(C199,6)="Rover-",LEFT(C199,5)="Rover"),"OK",IF(D199=0,"OK",IF(COUNTIF('I&amp;E with Rec Report'!$B$5:$B$176,$A199)&lt;&gt;0,"OK",IF(COUNTIF('I&amp;E with Rec Report'!$B$5:$B$176,$B199)=1,"OK","Code missing from I&amp;E code List"))))))</f>
        <v/>
      </c>
    </row>
    <row r="200" spans="1:5" x14ac:dyDescent="0.25">
      <c r="A200" s="61" t="str">
        <f t="shared" si="8"/>
        <v/>
      </c>
      <c r="B200" s="62" t="str">
        <f t="shared" si="9"/>
        <v/>
      </c>
      <c r="C200" s="56" t="str">
        <f>IF(Bridge!A199="","",Bridge!E199)</f>
        <v/>
      </c>
      <c r="D200" s="64" t="str">
        <f>IF('Bromcom I&amp;E Report'!A199="","",'Bromcom I&amp;E Report'!G199)</f>
        <v/>
      </c>
      <c r="E200" s="56" t="str">
        <f>IF(A200="","",IF(LEFT(C200,8)="ROVERDEF","OK",IF(OR(LEFT(C200,6)="Rover-",LEFT(C200,5)="Rover"),"OK",IF(D200=0,"OK",IF(COUNTIF('I&amp;E with Rec Report'!$B$5:$B$176,$A200)&lt;&gt;0,"OK",IF(COUNTIF('I&amp;E with Rec Report'!$B$5:$B$176,$B200)=1,"OK","Code missing from I&amp;E code List"))))))</f>
        <v/>
      </c>
    </row>
    <row r="201" spans="1:5" x14ac:dyDescent="0.25">
      <c r="A201" s="61" t="str">
        <f t="shared" si="8"/>
        <v/>
      </c>
      <c r="B201" s="62" t="str">
        <f t="shared" si="9"/>
        <v/>
      </c>
      <c r="C201" s="56" t="str">
        <f>IF(Bridge!A200="","",Bridge!E200)</f>
        <v/>
      </c>
      <c r="D201" s="64" t="str">
        <f>IF('Bromcom I&amp;E Report'!A200="","",'Bromcom I&amp;E Report'!G200)</f>
        <v/>
      </c>
      <c r="E201" s="56" t="str">
        <f>IF(A201="","",IF(LEFT(C201,8)="ROVERDEF","OK",IF(OR(LEFT(C201,6)="Rover-",LEFT(C201,5)="Rover"),"OK",IF(D201=0,"OK",IF(COUNTIF('I&amp;E with Rec Report'!$B$5:$B$176,$A201)&lt;&gt;0,"OK",IF(COUNTIF('I&amp;E with Rec Report'!$B$5:$B$176,$B201)=1,"OK","Code missing from I&amp;E code List"))))))</f>
        <v/>
      </c>
    </row>
    <row r="202" spans="1:5" x14ac:dyDescent="0.25">
      <c r="A202" s="61" t="str">
        <f t="shared" si="8"/>
        <v/>
      </c>
      <c r="B202" s="62" t="str">
        <f t="shared" si="9"/>
        <v/>
      </c>
      <c r="C202" s="56" t="str">
        <f>IF(Bridge!A201="","",Bridge!E201)</f>
        <v/>
      </c>
      <c r="D202" s="64" t="str">
        <f>IF('Bromcom I&amp;E Report'!A201="","",'Bromcom I&amp;E Report'!G201)</f>
        <v/>
      </c>
      <c r="E202" s="56" t="str">
        <f>IF(A202="","",IF(LEFT(C202,8)="ROVERDEF","OK",IF(OR(LEFT(C202,6)="Rover-",LEFT(C202,5)="Rover"),"OK",IF(D202=0,"OK",IF(COUNTIF('I&amp;E with Rec Report'!$B$5:$B$176,$A202)&lt;&gt;0,"OK",IF(COUNTIF('I&amp;E with Rec Report'!$B$5:$B$176,$B202)=1,"OK","Code missing from I&amp;E code List"))))))</f>
        <v/>
      </c>
    </row>
    <row r="203" spans="1:5" x14ac:dyDescent="0.25">
      <c r="A203" s="61" t="str">
        <f t="shared" si="8"/>
        <v/>
      </c>
      <c r="B203" s="62" t="str">
        <f t="shared" si="9"/>
        <v/>
      </c>
      <c r="C203" s="56" t="str">
        <f>IF(Bridge!A202="","",Bridge!E202)</f>
        <v/>
      </c>
      <c r="D203" s="64" t="str">
        <f>IF('Bromcom I&amp;E Report'!A202="","",'Bromcom I&amp;E Report'!G202)</f>
        <v/>
      </c>
      <c r="E203" s="56" t="str">
        <f>IF(A203="","",IF(LEFT(C203,8)="ROVERDEF","OK",IF(OR(LEFT(C203,6)="Rover-",LEFT(C203,5)="Rover"),"OK",IF(D203=0,"OK",IF(COUNTIF('I&amp;E with Rec Report'!$B$5:$B$176,$A203)&lt;&gt;0,"OK",IF(COUNTIF('I&amp;E with Rec Report'!$B$5:$B$176,$B203)=1,"OK","Code missing from I&amp;E code List"))))))</f>
        <v/>
      </c>
    </row>
    <row r="204" spans="1:5" x14ac:dyDescent="0.25">
      <c r="A204" s="61" t="str">
        <f t="shared" si="8"/>
        <v/>
      </c>
      <c r="B204" s="62" t="str">
        <f t="shared" si="9"/>
        <v/>
      </c>
      <c r="C204" s="56" t="str">
        <f>IF(Bridge!A203="","",Bridge!E203)</f>
        <v/>
      </c>
      <c r="D204" s="64" t="str">
        <f>IF('Bromcom I&amp;E Report'!A203="","",'Bromcom I&amp;E Report'!G203)</f>
        <v/>
      </c>
      <c r="E204" s="56" t="str">
        <f>IF(A204="","",IF(LEFT(C204,8)="ROVERDEF","OK",IF(OR(LEFT(C204,6)="Rover-",LEFT(C204,5)="Rover"),"OK",IF(D204=0,"OK",IF(COUNTIF('I&amp;E with Rec Report'!$B$5:$B$176,$A204)&lt;&gt;0,"OK",IF(COUNTIF('I&amp;E with Rec Report'!$B$5:$B$176,$B204)=1,"OK","Code missing from I&amp;E code List"))))))</f>
        <v/>
      </c>
    </row>
    <row r="205" spans="1:5" x14ac:dyDescent="0.25">
      <c r="A205" s="61" t="str">
        <f t="shared" si="8"/>
        <v/>
      </c>
      <c r="B205" s="62" t="str">
        <f t="shared" si="9"/>
        <v/>
      </c>
      <c r="C205" s="56" t="str">
        <f>IF(Bridge!A204="","",Bridge!E204)</f>
        <v/>
      </c>
      <c r="D205" s="64" t="str">
        <f>IF('Bromcom I&amp;E Report'!A204="","",'Bromcom I&amp;E Report'!G204)</f>
        <v/>
      </c>
      <c r="E205" s="56" t="str">
        <f>IF(A205="","",IF(LEFT(C205,8)="ROVERDEF","OK",IF(OR(LEFT(C205,6)="Rover-",LEFT(C205,5)="Rover"),"OK",IF(D205=0,"OK",IF(COUNTIF('I&amp;E with Rec Report'!$B$5:$B$176,$A205)&lt;&gt;0,"OK",IF(COUNTIF('I&amp;E with Rec Report'!$B$5:$B$176,$B205)=1,"OK","Code missing from I&amp;E code List"))))))</f>
        <v/>
      </c>
    </row>
    <row r="206" spans="1:5" x14ac:dyDescent="0.25">
      <c r="A206" s="61" t="str">
        <f t="shared" si="8"/>
        <v/>
      </c>
      <c r="B206" s="62" t="str">
        <f t="shared" si="9"/>
        <v/>
      </c>
      <c r="C206" s="56" t="str">
        <f>IF(Bridge!A205="","",Bridge!E205)</f>
        <v/>
      </c>
      <c r="D206" s="64" t="str">
        <f>IF('Bromcom I&amp;E Report'!A205="","",'Bromcom I&amp;E Report'!G205)</f>
        <v/>
      </c>
      <c r="E206" s="56" t="str">
        <f>IF(A206="","",IF(LEFT(C206,8)="ROVERDEF","OK",IF(OR(LEFT(C206,6)="Rover-",LEFT(C206,5)="Rover"),"OK",IF(D206=0,"OK",IF(COUNTIF('I&amp;E with Rec Report'!$B$5:$B$176,$A206)&lt;&gt;0,"OK",IF(COUNTIF('I&amp;E with Rec Report'!$B$5:$B$176,$B206)=1,"OK","Code missing from I&amp;E code List"))))))</f>
        <v/>
      </c>
    </row>
    <row r="207" spans="1:5" x14ac:dyDescent="0.25">
      <c r="A207" s="61" t="str">
        <f t="shared" si="8"/>
        <v/>
      </c>
      <c r="B207" s="62" t="str">
        <f t="shared" si="9"/>
        <v/>
      </c>
      <c r="C207" s="56" t="str">
        <f>IF(Bridge!A206="","",Bridge!E206)</f>
        <v/>
      </c>
      <c r="D207" s="64" t="str">
        <f>IF('Bromcom I&amp;E Report'!A206="","",'Bromcom I&amp;E Report'!G206)</f>
        <v/>
      </c>
      <c r="E207" s="56" t="str">
        <f>IF(A207="","",IF(LEFT(C207,8)="ROVERDEF","OK",IF(OR(LEFT(C207,6)="Rover-",LEFT(C207,5)="Rover"),"OK",IF(D207=0,"OK",IF(COUNTIF('I&amp;E with Rec Report'!$B$5:$B$176,$A207)&lt;&gt;0,"OK",IF(COUNTIF('I&amp;E with Rec Report'!$B$5:$B$176,$B207)=1,"OK","Code missing from I&amp;E code List"))))))</f>
        <v/>
      </c>
    </row>
    <row r="208" spans="1:5" x14ac:dyDescent="0.25">
      <c r="A208" s="61" t="str">
        <f t="shared" si="8"/>
        <v/>
      </c>
      <c r="B208" s="62" t="str">
        <f t="shared" si="9"/>
        <v/>
      </c>
      <c r="C208" s="56" t="str">
        <f>IF(Bridge!A207="","",Bridge!E207)</f>
        <v/>
      </c>
      <c r="D208" s="64" t="str">
        <f>IF('Bromcom I&amp;E Report'!A207="","",'Bromcom I&amp;E Report'!G207)</f>
        <v/>
      </c>
      <c r="E208" s="56" t="str">
        <f>IF(A208="","",IF(LEFT(C208,8)="ROVERDEF","OK",IF(OR(LEFT(C208,6)="Rover-",LEFT(C208,5)="Rover"),"OK",IF(D208=0,"OK",IF(COUNTIF('I&amp;E with Rec Report'!$B$5:$B$176,$A208)&lt;&gt;0,"OK",IF(COUNTIF('I&amp;E with Rec Report'!$B$5:$B$176,$B208)=1,"OK","Code missing from I&amp;E code List"))))))</f>
        <v/>
      </c>
    </row>
    <row r="209" spans="1:5" x14ac:dyDescent="0.25">
      <c r="A209" s="61" t="str">
        <f t="shared" si="8"/>
        <v/>
      </c>
      <c r="B209" s="62" t="str">
        <f t="shared" si="9"/>
        <v/>
      </c>
      <c r="C209" s="56" t="str">
        <f>IF(Bridge!A208="","",Bridge!E208)</f>
        <v/>
      </c>
      <c r="D209" s="64" t="str">
        <f>IF('Bromcom I&amp;E Report'!A208="","",'Bromcom I&amp;E Report'!G208)</f>
        <v/>
      </c>
      <c r="E209" s="56" t="str">
        <f>IF(A209="","",IF(LEFT(C209,8)="ROVERDEF","OK",IF(OR(LEFT(C209,6)="Rover-",LEFT(C209,5)="Rover"),"OK",IF(D209=0,"OK",IF(COUNTIF('I&amp;E with Rec Report'!$B$5:$B$176,$A209)&lt;&gt;0,"OK",IF(COUNTIF('I&amp;E with Rec Report'!$B$5:$B$176,$B209)=1,"OK","Code missing from I&amp;E code List"))))))</f>
        <v/>
      </c>
    </row>
    <row r="210" spans="1:5" x14ac:dyDescent="0.25">
      <c r="A210" s="61" t="str">
        <f t="shared" si="8"/>
        <v/>
      </c>
      <c r="B210" s="62" t="str">
        <f t="shared" si="9"/>
        <v/>
      </c>
      <c r="C210" s="56" t="str">
        <f>IF(Bridge!A209="","",Bridge!E209)</f>
        <v/>
      </c>
      <c r="D210" s="64" t="str">
        <f>IF('Bromcom I&amp;E Report'!A209="","",'Bromcom I&amp;E Report'!G209)</f>
        <v/>
      </c>
      <c r="E210" s="56" t="str">
        <f>IF(A210="","",IF(LEFT(C210,8)="ROVERDEF","OK",IF(OR(LEFT(C210,6)="Rover-",LEFT(C210,5)="Rover"),"OK",IF(D210=0,"OK",IF(COUNTIF('I&amp;E with Rec Report'!$B$5:$B$176,$A210)&lt;&gt;0,"OK",IF(COUNTIF('I&amp;E with Rec Report'!$B$5:$B$176,$B210)=1,"OK","Code missing from I&amp;E code List"))))))</f>
        <v/>
      </c>
    </row>
    <row r="211" spans="1:5" x14ac:dyDescent="0.25">
      <c r="A211" s="61" t="str">
        <f t="shared" si="8"/>
        <v/>
      </c>
      <c r="B211" s="62" t="str">
        <f t="shared" si="9"/>
        <v/>
      </c>
      <c r="C211" s="56" t="str">
        <f>IF(Bridge!A210="","",Bridge!E210)</f>
        <v/>
      </c>
      <c r="D211" s="64" t="str">
        <f>IF('Bromcom I&amp;E Report'!A210="","",'Bromcom I&amp;E Report'!G210)</f>
        <v/>
      </c>
      <c r="E211" s="56" t="str">
        <f>IF(A211="","",IF(LEFT(C211,8)="ROVERDEF","OK",IF(OR(LEFT(C211,6)="Rover-",LEFT(C211,5)="Rover"),"OK",IF(D211=0,"OK",IF(COUNTIF('I&amp;E with Rec Report'!$B$5:$B$176,$A211)&lt;&gt;0,"OK",IF(COUNTIF('I&amp;E with Rec Report'!$B$5:$B$176,$B211)=1,"OK","Code missing from I&amp;E code List"))))))</f>
        <v/>
      </c>
    </row>
    <row r="212" spans="1:5" x14ac:dyDescent="0.25">
      <c r="A212" s="61" t="str">
        <f t="shared" si="8"/>
        <v/>
      </c>
      <c r="B212" s="62" t="str">
        <f t="shared" si="9"/>
        <v/>
      </c>
      <c r="C212" s="56" t="str">
        <f>IF(Bridge!A211="","",Bridge!E211)</f>
        <v/>
      </c>
      <c r="D212" s="64" t="str">
        <f>IF('Bromcom I&amp;E Report'!A211="","",'Bromcom I&amp;E Report'!G211)</f>
        <v/>
      </c>
      <c r="E212" s="56" t="str">
        <f>IF(A212="","",IF(LEFT(C212,8)="ROVERDEF","OK",IF(OR(LEFT(C212,6)="Rover-",LEFT(C212,5)="Rover"),"OK",IF(D212=0,"OK",IF(COUNTIF('I&amp;E with Rec Report'!$B$5:$B$176,$A212)&lt;&gt;0,"OK",IF(COUNTIF('I&amp;E with Rec Report'!$B$5:$B$176,$B212)=1,"OK","Code missing from I&amp;E code List"))))))</f>
        <v/>
      </c>
    </row>
    <row r="213" spans="1:5" x14ac:dyDescent="0.25">
      <c r="A213" s="61" t="str">
        <f t="shared" si="8"/>
        <v/>
      </c>
      <c r="B213" s="62" t="str">
        <f t="shared" si="9"/>
        <v/>
      </c>
      <c r="C213" s="56" t="str">
        <f>IF(Bridge!A212="","",Bridge!E212)</f>
        <v/>
      </c>
      <c r="D213" s="64" t="str">
        <f>IF('Bromcom I&amp;E Report'!A212="","",'Bromcom I&amp;E Report'!G212)</f>
        <v/>
      </c>
      <c r="E213" s="56" t="str">
        <f>IF(A213="","",IF(LEFT(C213,8)="ROVERDEF","OK",IF(OR(LEFT(C213,6)="Rover-",LEFT(C213,5)="Rover"),"OK",IF(D213=0,"OK",IF(COUNTIF('I&amp;E with Rec Report'!$B$5:$B$176,$A213)&lt;&gt;0,"OK",IF(COUNTIF('I&amp;E with Rec Report'!$B$5:$B$176,$B213)=1,"OK","Code missing from I&amp;E code List"))))))</f>
        <v/>
      </c>
    </row>
    <row r="214" spans="1:5" x14ac:dyDescent="0.25">
      <c r="A214" s="61" t="str">
        <f t="shared" si="8"/>
        <v/>
      </c>
      <c r="B214" s="62" t="str">
        <f t="shared" si="9"/>
        <v/>
      </c>
      <c r="C214" s="56" t="str">
        <f>IF(Bridge!A213="","",Bridge!E213)</f>
        <v/>
      </c>
      <c r="D214" s="64" t="str">
        <f>IF('Bromcom I&amp;E Report'!A213="","",'Bromcom I&amp;E Report'!G213)</f>
        <v/>
      </c>
      <c r="E214" s="56" t="str">
        <f>IF(A214="","",IF(LEFT(C214,8)="ROVERDEF","OK",IF(OR(LEFT(C214,6)="Rover-",LEFT(C214,5)="Rover"),"OK",IF(D214=0,"OK",IF(COUNTIF('I&amp;E with Rec Report'!$B$5:$B$176,$A214)&lt;&gt;0,"OK",IF(COUNTIF('I&amp;E with Rec Report'!$B$5:$B$176,$B214)=1,"OK","Code missing from I&amp;E code List"))))))</f>
        <v/>
      </c>
    </row>
    <row r="215" spans="1:5" x14ac:dyDescent="0.25">
      <c r="A215" s="61" t="str">
        <f t="shared" si="8"/>
        <v/>
      </c>
      <c r="B215" s="62" t="str">
        <f t="shared" si="9"/>
        <v/>
      </c>
      <c r="C215" s="56" t="str">
        <f>IF(Bridge!A214="","",Bridge!E214)</f>
        <v/>
      </c>
      <c r="D215" s="64" t="str">
        <f>IF('Bromcom I&amp;E Report'!A214="","",'Bromcom I&amp;E Report'!G214)</f>
        <v/>
      </c>
      <c r="E215" s="56" t="str">
        <f>IF(A215="","",IF(LEFT(C215,8)="ROVERDEF","OK",IF(OR(LEFT(C215,6)="Rover-",LEFT(C215,5)="Rover"),"OK",IF(D215=0,"OK",IF(COUNTIF('I&amp;E with Rec Report'!$B$5:$B$176,$A215)&lt;&gt;0,"OK",IF(COUNTIF('I&amp;E with Rec Report'!$B$5:$B$176,$B215)=1,"OK","Code missing from I&amp;E code List"))))))</f>
        <v/>
      </c>
    </row>
    <row r="216" spans="1:5" x14ac:dyDescent="0.25">
      <c r="A216" s="61" t="str">
        <f t="shared" si="8"/>
        <v/>
      </c>
      <c r="B216" s="62" t="str">
        <f t="shared" si="9"/>
        <v/>
      </c>
      <c r="C216" s="56" t="str">
        <f>IF(Bridge!A215="","",Bridge!E215)</f>
        <v/>
      </c>
      <c r="D216" s="64" t="str">
        <f>IF('Bromcom I&amp;E Report'!A215="","",'Bromcom I&amp;E Report'!G215)</f>
        <v/>
      </c>
      <c r="E216" s="56" t="str">
        <f>IF(A216="","",IF(LEFT(C216,8)="ROVERDEF","OK",IF(OR(LEFT(C216,6)="Rover-",LEFT(C216,5)="Rover"),"OK",IF(D216=0,"OK",IF(COUNTIF('I&amp;E with Rec Report'!$B$5:$B$176,$A216)&lt;&gt;0,"OK",IF(COUNTIF('I&amp;E with Rec Report'!$B$5:$B$176,$B216)=1,"OK","Code missing from I&amp;E code List"))))))</f>
        <v/>
      </c>
    </row>
    <row r="217" spans="1:5" x14ac:dyDescent="0.25">
      <c r="A217" s="61" t="str">
        <f t="shared" si="8"/>
        <v/>
      </c>
      <c r="B217" s="62" t="str">
        <f t="shared" si="9"/>
        <v/>
      </c>
      <c r="C217" s="56" t="str">
        <f>IF(Bridge!A216="","",Bridge!E216)</f>
        <v/>
      </c>
      <c r="D217" s="64" t="str">
        <f>IF('Bromcom I&amp;E Report'!A216="","",'Bromcom I&amp;E Report'!G216)</f>
        <v/>
      </c>
      <c r="E217" s="56" t="str">
        <f>IF(A217="","",IF(LEFT(C217,8)="ROVERDEF","OK",IF(OR(LEFT(C217,6)="Rover-",LEFT(C217,5)="Rover"),"OK",IF(D217=0,"OK",IF(COUNTIF('I&amp;E with Rec Report'!$B$5:$B$176,$A217)&lt;&gt;0,"OK",IF(COUNTIF('I&amp;E with Rec Report'!$B$5:$B$176,$B217)=1,"OK","Code missing from I&amp;E code List"))))))</f>
        <v/>
      </c>
    </row>
    <row r="218" spans="1:5" x14ac:dyDescent="0.25">
      <c r="A218" s="61" t="str">
        <f t="shared" si="8"/>
        <v/>
      </c>
      <c r="B218" s="62" t="str">
        <f t="shared" si="9"/>
        <v/>
      </c>
      <c r="C218" s="56" t="str">
        <f>IF(Bridge!A217="","",Bridge!E217)</f>
        <v/>
      </c>
      <c r="D218" s="64" t="str">
        <f>IF('Bromcom I&amp;E Report'!A217="","",'Bromcom I&amp;E Report'!G217)</f>
        <v/>
      </c>
      <c r="E218" s="56" t="str">
        <f>IF(A218="","",IF(LEFT(C218,8)="ROVERDEF","OK",IF(OR(LEFT(C218,6)="Rover-",LEFT(C218,5)="Rover"),"OK",IF(D218=0,"OK",IF(COUNTIF('I&amp;E with Rec Report'!$B$5:$B$176,$A218)&lt;&gt;0,"OK",IF(COUNTIF('I&amp;E with Rec Report'!$B$5:$B$176,$B218)=1,"OK","Code missing from I&amp;E code List"))))))</f>
        <v/>
      </c>
    </row>
    <row r="219" spans="1:5" x14ac:dyDescent="0.25">
      <c r="A219" s="61" t="str">
        <f t="shared" si="8"/>
        <v/>
      </c>
      <c r="B219" s="62" t="str">
        <f t="shared" si="9"/>
        <v/>
      </c>
      <c r="C219" s="56" t="str">
        <f>IF(Bridge!A218="","",Bridge!E218)</f>
        <v/>
      </c>
      <c r="D219" s="64" t="str">
        <f>IF('Bromcom I&amp;E Report'!A218="","",'Bromcom I&amp;E Report'!G218)</f>
        <v/>
      </c>
      <c r="E219" s="56" t="str">
        <f>IF(A219="","",IF(LEFT(C219,8)="ROVERDEF","OK",IF(OR(LEFT(C219,6)="Rover-",LEFT(C219,5)="Rover"),"OK",IF(D219=0,"OK",IF(COUNTIF('I&amp;E with Rec Report'!$B$5:$B$176,$A219)&lt;&gt;0,"OK",IF(COUNTIF('I&amp;E with Rec Report'!$B$5:$B$176,$B219)=1,"OK","Code missing from I&amp;E code List"))))))</f>
        <v/>
      </c>
    </row>
    <row r="220" spans="1:5" x14ac:dyDescent="0.25">
      <c r="A220" s="61" t="str">
        <f t="shared" si="8"/>
        <v/>
      </c>
      <c r="B220" s="62" t="str">
        <f t="shared" si="9"/>
        <v/>
      </c>
      <c r="C220" s="56" t="str">
        <f>IF(Bridge!A219="","",Bridge!E219)</f>
        <v/>
      </c>
      <c r="D220" s="64" t="str">
        <f>IF('Bromcom I&amp;E Report'!A219="","",'Bromcom I&amp;E Report'!G219)</f>
        <v/>
      </c>
      <c r="E220" s="56" t="str">
        <f>IF(A220="","",IF(LEFT(C220,8)="ROVERDEF","OK",IF(OR(LEFT(C220,6)="Rover-",LEFT(C220,5)="Rover"),"OK",IF(D220=0,"OK",IF(COUNTIF('I&amp;E with Rec Report'!$B$5:$B$176,$A220)&lt;&gt;0,"OK",IF(COUNTIF('I&amp;E with Rec Report'!$B$5:$B$176,$B220)=1,"OK","Code missing from I&amp;E code List"))))))</f>
        <v/>
      </c>
    </row>
    <row r="221" spans="1:5" x14ac:dyDescent="0.25">
      <c r="A221" s="61" t="str">
        <f t="shared" si="8"/>
        <v/>
      </c>
      <c r="B221" s="62" t="str">
        <f t="shared" si="9"/>
        <v/>
      </c>
      <c r="C221" s="56" t="str">
        <f>IF(Bridge!A220="","",Bridge!E220)</f>
        <v/>
      </c>
      <c r="D221" s="64" t="str">
        <f>IF('Bromcom I&amp;E Report'!A220="","",'Bromcom I&amp;E Report'!G220)</f>
        <v/>
      </c>
      <c r="E221" s="56" t="str">
        <f>IF(A221="","",IF(LEFT(C221,8)="ROVERDEF","OK",IF(OR(LEFT(C221,6)="Rover-",LEFT(C221,5)="Rover"),"OK",IF(D221=0,"OK",IF(COUNTIF('I&amp;E with Rec Report'!$B$5:$B$176,$A221)&lt;&gt;0,"OK",IF(COUNTIF('I&amp;E with Rec Report'!$B$5:$B$176,$B221)=1,"OK","Code missing from I&amp;E code List"))))))</f>
        <v/>
      </c>
    </row>
    <row r="222" spans="1:5" x14ac:dyDescent="0.25">
      <c r="A222" s="61" t="str">
        <f t="shared" si="8"/>
        <v/>
      </c>
      <c r="B222" s="62" t="str">
        <f t="shared" si="9"/>
        <v/>
      </c>
      <c r="C222" s="56" t="str">
        <f>IF(Bridge!A221="","",Bridge!E221)</f>
        <v/>
      </c>
      <c r="D222" s="64" t="str">
        <f>IF('Bromcom I&amp;E Report'!A221="","",'Bromcom I&amp;E Report'!G221)</f>
        <v/>
      </c>
      <c r="E222" s="56" t="str">
        <f>IF(A222="","",IF(LEFT(C222,8)="ROVERDEF","OK",IF(OR(LEFT(C222,6)="Rover-",LEFT(C222,5)="Rover"),"OK",IF(D222=0,"OK",IF(COUNTIF('I&amp;E with Rec Report'!$B$5:$B$176,$A222)&lt;&gt;0,"OK",IF(COUNTIF('I&amp;E with Rec Report'!$B$5:$B$176,$B222)=1,"OK","Code missing from I&amp;E code List"))))))</f>
        <v/>
      </c>
    </row>
    <row r="223" spans="1:5" x14ac:dyDescent="0.25">
      <c r="A223" s="61" t="str">
        <f t="shared" si="8"/>
        <v/>
      </c>
      <c r="B223" s="62" t="str">
        <f t="shared" si="9"/>
        <v/>
      </c>
      <c r="C223" s="56" t="str">
        <f>IF(Bridge!A222="","",Bridge!E222)</f>
        <v/>
      </c>
      <c r="D223" s="64" t="str">
        <f>IF('Bromcom I&amp;E Report'!A222="","",'Bromcom I&amp;E Report'!G222)</f>
        <v/>
      </c>
      <c r="E223" s="56" t="str">
        <f>IF(A223="","",IF(LEFT(C223,8)="ROVERDEF","OK",IF(OR(LEFT(C223,6)="Rover-",LEFT(C223,5)="Rover"),"OK",IF(D223=0,"OK",IF(COUNTIF('I&amp;E with Rec Report'!$B$5:$B$176,$A223)&lt;&gt;0,"OK",IF(COUNTIF('I&amp;E with Rec Report'!$B$5:$B$176,$B223)=1,"OK","Code missing from I&amp;E code List"))))))</f>
        <v/>
      </c>
    </row>
    <row r="224" spans="1:5" x14ac:dyDescent="0.25">
      <c r="A224" s="61" t="str">
        <f t="shared" si="8"/>
        <v/>
      </c>
      <c r="B224" s="62" t="str">
        <f t="shared" si="9"/>
        <v/>
      </c>
      <c r="C224" s="56" t="str">
        <f>IF(Bridge!A223="","",Bridge!E223)</f>
        <v/>
      </c>
      <c r="D224" s="64" t="str">
        <f>IF('Bromcom I&amp;E Report'!A223="","",'Bromcom I&amp;E Report'!G223)</f>
        <v/>
      </c>
      <c r="E224" s="56" t="str">
        <f>IF(A224="","",IF(LEFT(C224,8)="ROVERDEF","OK",IF(OR(LEFT(C224,6)="Rover-",LEFT(C224,5)="Rover"),"OK",IF(D224=0,"OK",IF(COUNTIF('I&amp;E with Rec Report'!$B$5:$B$176,$A224)&lt;&gt;0,"OK",IF(COUNTIF('I&amp;E with Rec Report'!$B$5:$B$176,$B224)=1,"OK","Code missing from I&amp;E code List"))))))</f>
        <v/>
      </c>
    </row>
    <row r="225" spans="1:5" x14ac:dyDescent="0.25">
      <c r="A225" s="61" t="str">
        <f t="shared" si="8"/>
        <v/>
      </c>
      <c r="B225" s="62" t="str">
        <f t="shared" si="9"/>
        <v/>
      </c>
      <c r="C225" s="56" t="str">
        <f>IF(Bridge!A224="","",Bridge!E224)</f>
        <v/>
      </c>
      <c r="D225" s="64" t="str">
        <f>IF('Bromcom I&amp;E Report'!A224="","",'Bromcom I&amp;E Report'!G224)</f>
        <v/>
      </c>
      <c r="E225" s="56" t="str">
        <f>IF(A225="","",IF(LEFT(C225,8)="ROVERDEF","OK",IF(OR(LEFT(C225,6)="Rover-",LEFT(C225,5)="Rover"),"OK",IF(D225=0,"OK",IF(COUNTIF('I&amp;E with Rec Report'!$B$5:$B$176,$A225)&lt;&gt;0,"OK",IF(COUNTIF('I&amp;E with Rec Report'!$B$5:$B$176,$B225)=1,"OK","Code missing from I&amp;E code List"))))))</f>
        <v/>
      </c>
    </row>
    <row r="226" spans="1:5" x14ac:dyDescent="0.25">
      <c r="A226" s="61" t="str">
        <f t="shared" si="8"/>
        <v/>
      </c>
      <c r="B226" s="62" t="str">
        <f t="shared" si="9"/>
        <v/>
      </c>
      <c r="C226" s="56" t="str">
        <f>IF(Bridge!A225="","",Bridge!E225)</f>
        <v/>
      </c>
      <c r="D226" s="64" t="str">
        <f>IF('Bromcom I&amp;E Report'!A225="","",'Bromcom I&amp;E Report'!G225)</f>
        <v/>
      </c>
      <c r="E226" s="56" t="str">
        <f>IF(A226="","",IF(LEFT(C226,8)="ROVERDEF","OK",IF(OR(LEFT(C226,6)="Rover-",LEFT(C226,5)="Rover"),"OK",IF(D226=0,"OK",IF(COUNTIF('I&amp;E with Rec Report'!$B$5:$B$176,$A226)&lt;&gt;0,"OK",IF(COUNTIF('I&amp;E with Rec Report'!$B$5:$B$176,$B226)=1,"OK","Code missing from I&amp;E code List"))))))</f>
        <v/>
      </c>
    </row>
    <row r="227" spans="1:5" x14ac:dyDescent="0.25">
      <c r="A227" s="61" t="str">
        <f t="shared" si="8"/>
        <v/>
      </c>
      <c r="B227" s="62" t="str">
        <f t="shared" si="9"/>
        <v/>
      </c>
      <c r="C227" s="56" t="str">
        <f>IF(Bridge!A226="","",Bridge!E226)</f>
        <v/>
      </c>
      <c r="D227" s="64" t="str">
        <f>IF('Bromcom I&amp;E Report'!A226="","",'Bromcom I&amp;E Report'!G226)</f>
        <v/>
      </c>
      <c r="E227" s="56" t="str">
        <f>IF(A227="","",IF(LEFT(C227,8)="ROVERDEF","OK",IF(OR(LEFT(C227,6)="Rover-",LEFT(C227,5)="Rover"),"OK",IF(D227=0,"OK",IF(COUNTIF('I&amp;E with Rec Report'!$B$5:$B$176,$A227)&lt;&gt;0,"OK",IF(COUNTIF('I&amp;E with Rec Report'!$B$5:$B$176,$B227)=1,"OK","Code missing from I&amp;E code List"))))))</f>
        <v/>
      </c>
    </row>
    <row r="228" spans="1:5" x14ac:dyDescent="0.25">
      <c r="A228" s="61" t="str">
        <f t="shared" si="8"/>
        <v/>
      </c>
      <c r="B228" s="62" t="str">
        <f t="shared" si="9"/>
        <v/>
      </c>
      <c r="C228" s="56" t="str">
        <f>IF(Bridge!A227="","",Bridge!E227)</f>
        <v/>
      </c>
      <c r="D228" s="64" t="str">
        <f>IF('Bromcom I&amp;E Report'!A227="","",'Bromcom I&amp;E Report'!G227)</f>
        <v/>
      </c>
      <c r="E228" s="56" t="str">
        <f>IF(A228="","",IF(LEFT(C228,8)="ROVERDEF","OK",IF(OR(LEFT(C228,6)="Rover-",LEFT(C228,5)="Rover"),"OK",IF(D228=0,"OK",IF(COUNTIF('I&amp;E with Rec Report'!$B$5:$B$176,$A228)&lt;&gt;0,"OK",IF(COUNTIF('I&amp;E with Rec Report'!$B$5:$B$176,$B228)=1,"OK","Code missing from I&amp;E code List"))))))</f>
        <v/>
      </c>
    </row>
    <row r="229" spans="1:5" x14ac:dyDescent="0.25">
      <c r="A229" s="61" t="str">
        <f t="shared" si="8"/>
        <v/>
      </c>
      <c r="B229" s="62" t="str">
        <f t="shared" si="9"/>
        <v/>
      </c>
      <c r="C229" s="56" t="str">
        <f>IF(Bridge!A228="","",Bridge!E228)</f>
        <v/>
      </c>
      <c r="D229" s="64" t="str">
        <f>IF('Bromcom I&amp;E Report'!A228="","",'Bromcom I&amp;E Report'!G228)</f>
        <v/>
      </c>
      <c r="E229" s="56" t="str">
        <f>IF(A229="","",IF(LEFT(C229,8)="ROVERDEF","OK",IF(OR(LEFT(C229,6)="Rover-",LEFT(C229,5)="Rover"),"OK",IF(D229=0,"OK",IF(COUNTIF('I&amp;E with Rec Report'!$B$5:$B$176,$A229)&lt;&gt;0,"OK",IF(COUNTIF('I&amp;E with Rec Report'!$B$5:$B$176,$B229)=1,"OK","Code missing from I&amp;E code List"))))))</f>
        <v/>
      </c>
    </row>
    <row r="230" spans="1:5" x14ac:dyDescent="0.25">
      <c r="A230" s="61" t="str">
        <f t="shared" si="8"/>
        <v/>
      </c>
      <c r="B230" s="62" t="str">
        <f t="shared" si="9"/>
        <v/>
      </c>
      <c r="C230" s="56" t="str">
        <f>IF(Bridge!A229="","",Bridge!E229)</f>
        <v/>
      </c>
      <c r="D230" s="64" t="str">
        <f>IF('Bromcom I&amp;E Report'!A229="","",'Bromcom I&amp;E Report'!G229)</f>
        <v/>
      </c>
      <c r="E230" s="56" t="str">
        <f>IF(A230="","",IF(LEFT(C230,8)="ROVERDEF","OK",IF(OR(LEFT(C230,6)="Rover-",LEFT(C230,5)="Rover"),"OK",IF(D230=0,"OK",IF(COUNTIF('I&amp;E with Rec Report'!$B$5:$B$176,$A230)&lt;&gt;0,"OK",IF(COUNTIF('I&amp;E with Rec Report'!$B$5:$B$176,$B230)=1,"OK","Code missing from I&amp;E code List"))))))</f>
        <v/>
      </c>
    </row>
    <row r="231" spans="1:5" x14ac:dyDescent="0.25">
      <c r="A231" s="61" t="str">
        <f t="shared" si="8"/>
        <v/>
      </c>
      <c r="B231" s="62" t="str">
        <f t="shared" si="9"/>
        <v/>
      </c>
      <c r="C231" s="56" t="str">
        <f>IF(Bridge!A230="","",Bridge!E230)</f>
        <v/>
      </c>
      <c r="D231" s="64" t="str">
        <f>IF('Bromcom I&amp;E Report'!A230="","",'Bromcom I&amp;E Report'!G230)</f>
        <v/>
      </c>
      <c r="E231" s="56" t="str">
        <f>IF(A231="","",IF(LEFT(C231,8)="ROVERDEF","OK",IF(OR(LEFT(C231,6)="Rover-",LEFT(C231,5)="Rover"),"OK",IF(D231=0,"OK",IF(COUNTIF('I&amp;E with Rec Report'!$B$5:$B$176,$A231)&lt;&gt;0,"OK",IF(COUNTIF('I&amp;E with Rec Report'!$B$5:$B$176,$B231)=1,"OK","Code missing from I&amp;E code List"))))))</f>
        <v/>
      </c>
    </row>
    <row r="232" spans="1:5" x14ac:dyDescent="0.25">
      <c r="A232" s="61" t="str">
        <f t="shared" si="8"/>
        <v/>
      </c>
      <c r="B232" s="62" t="str">
        <f t="shared" si="9"/>
        <v/>
      </c>
      <c r="C232" s="56" t="str">
        <f>IF(Bridge!A231="","",Bridge!E231)</f>
        <v/>
      </c>
      <c r="D232" s="64" t="str">
        <f>IF('Bromcom I&amp;E Report'!A231="","",'Bromcom I&amp;E Report'!G231)</f>
        <v/>
      </c>
      <c r="E232" s="56" t="str">
        <f>IF(A232="","",IF(LEFT(C232,8)="ROVERDEF","OK",IF(OR(LEFT(C232,6)="Rover-",LEFT(C232,5)="Rover"),"OK",IF(D232=0,"OK",IF(COUNTIF('I&amp;E with Rec Report'!$B$5:$B$176,$A232)&lt;&gt;0,"OK",IF(COUNTIF('I&amp;E with Rec Report'!$B$5:$B$176,$B232)=1,"OK","Code missing from I&amp;E code List"))))))</f>
        <v/>
      </c>
    </row>
    <row r="233" spans="1:5" x14ac:dyDescent="0.25">
      <c r="A233" s="61" t="str">
        <f t="shared" si="8"/>
        <v/>
      </c>
      <c r="B233" s="62" t="str">
        <f t="shared" si="9"/>
        <v/>
      </c>
      <c r="C233" s="56" t="str">
        <f>IF(Bridge!A232="","",Bridge!E232)</f>
        <v/>
      </c>
      <c r="D233" s="64" t="str">
        <f>IF('Bromcom I&amp;E Report'!A232="","",'Bromcom I&amp;E Report'!G232)</f>
        <v/>
      </c>
      <c r="E233" s="56" t="str">
        <f>IF(A233="","",IF(LEFT(C233,8)="ROVERDEF","OK",IF(OR(LEFT(C233,6)="Rover-",LEFT(C233,5)="Rover"),"OK",IF(D233=0,"OK",IF(COUNTIF('I&amp;E with Rec Report'!$B$5:$B$176,$A233)&lt;&gt;0,"OK",IF(COUNTIF('I&amp;E with Rec Report'!$B$5:$B$176,$B233)=1,"OK","Code missing from I&amp;E code List"))))))</f>
        <v/>
      </c>
    </row>
    <row r="234" spans="1:5" x14ac:dyDescent="0.25">
      <c r="A234" s="61" t="str">
        <f t="shared" si="8"/>
        <v/>
      </c>
      <c r="B234" s="62" t="str">
        <f t="shared" si="9"/>
        <v/>
      </c>
      <c r="C234" s="56" t="str">
        <f>IF(Bridge!A233="","",Bridge!E233)</f>
        <v/>
      </c>
      <c r="D234" s="64" t="str">
        <f>IF('Bromcom I&amp;E Report'!A233="","",'Bromcom I&amp;E Report'!G233)</f>
        <v/>
      </c>
      <c r="E234" s="56" t="str">
        <f>IF(A234="","",IF(LEFT(C234,8)="ROVERDEF","OK",IF(OR(LEFT(C234,6)="Rover-",LEFT(C234,5)="Rover"),"OK",IF(D234=0,"OK",IF(COUNTIF('I&amp;E with Rec Report'!$B$5:$B$176,$A234)&lt;&gt;0,"OK",IF(COUNTIF('I&amp;E with Rec Report'!$B$5:$B$176,$B234)=1,"OK","Code missing from I&amp;E code List"))))))</f>
        <v/>
      </c>
    </row>
    <row r="235" spans="1:5" x14ac:dyDescent="0.25">
      <c r="A235" s="61" t="str">
        <f t="shared" si="8"/>
        <v/>
      </c>
      <c r="B235" s="62" t="str">
        <f t="shared" si="9"/>
        <v/>
      </c>
      <c r="C235" s="56" t="str">
        <f>IF(Bridge!A234="","",Bridge!E234)</f>
        <v/>
      </c>
      <c r="D235" s="64" t="str">
        <f>IF('Bromcom I&amp;E Report'!A234="","",'Bromcom I&amp;E Report'!G234)</f>
        <v/>
      </c>
      <c r="E235" s="56" t="str">
        <f>IF(A235="","",IF(LEFT(C235,8)="ROVERDEF","OK",IF(OR(LEFT(C235,6)="Rover-",LEFT(C235,5)="Rover"),"OK",IF(D235=0,"OK",IF(COUNTIF('I&amp;E with Rec Report'!$B$5:$B$176,$A235)&lt;&gt;0,"OK",IF(COUNTIF('I&amp;E with Rec Report'!$B$5:$B$176,$B235)=1,"OK","Code missing from I&amp;E code List"))))))</f>
        <v/>
      </c>
    </row>
    <row r="236" spans="1:5" x14ac:dyDescent="0.25">
      <c r="A236" s="61" t="str">
        <f t="shared" si="8"/>
        <v/>
      </c>
      <c r="B236" s="62" t="str">
        <f t="shared" si="9"/>
        <v/>
      </c>
      <c r="C236" s="56" t="str">
        <f>IF(Bridge!A235="","",Bridge!E235)</f>
        <v/>
      </c>
      <c r="D236" s="64" t="str">
        <f>IF('Bromcom I&amp;E Report'!A235="","",'Bromcom I&amp;E Report'!G235)</f>
        <v/>
      </c>
      <c r="E236" s="56" t="str">
        <f>IF(A236="","",IF(LEFT(C236,8)="ROVERDEF","OK",IF(OR(LEFT(C236,6)="Rover-",LEFT(C236,5)="Rover"),"OK",IF(D236=0,"OK",IF(COUNTIF('I&amp;E with Rec Report'!$B$5:$B$176,$A236)&lt;&gt;0,"OK",IF(COUNTIF('I&amp;E with Rec Report'!$B$5:$B$176,$B236)=1,"OK","Code missing from I&amp;E code List"))))))</f>
        <v/>
      </c>
    </row>
    <row r="237" spans="1:5" x14ac:dyDescent="0.25">
      <c r="A237" s="61" t="str">
        <f t="shared" si="8"/>
        <v/>
      </c>
      <c r="B237" s="62" t="str">
        <f t="shared" si="9"/>
        <v/>
      </c>
      <c r="C237" s="56" t="str">
        <f>IF(Bridge!A236="","",Bridge!E236)</f>
        <v/>
      </c>
      <c r="D237" s="64" t="str">
        <f>IF('Bromcom I&amp;E Report'!A236="","",'Bromcom I&amp;E Report'!G236)</f>
        <v/>
      </c>
      <c r="E237" s="56" t="str">
        <f>IF(A237="","",IF(LEFT(C237,8)="ROVERDEF","OK",IF(OR(LEFT(C237,6)="Rover-",LEFT(C237,5)="Rover"),"OK",IF(D237=0,"OK",IF(COUNTIF('I&amp;E with Rec Report'!$B$5:$B$176,$A237)&lt;&gt;0,"OK",IF(COUNTIF('I&amp;E with Rec Report'!$B$5:$B$176,$B237)=1,"OK","Code missing from I&amp;E code List"))))))</f>
        <v/>
      </c>
    </row>
    <row r="238" spans="1:5" x14ac:dyDescent="0.25">
      <c r="A238" s="61" t="str">
        <f t="shared" si="8"/>
        <v/>
      </c>
      <c r="B238" s="62" t="str">
        <f t="shared" si="9"/>
        <v/>
      </c>
      <c r="C238" s="56" t="str">
        <f>IF(Bridge!A237="","",Bridge!E237)</f>
        <v/>
      </c>
      <c r="D238" s="64" t="str">
        <f>IF('Bromcom I&amp;E Report'!A237="","",'Bromcom I&amp;E Report'!G237)</f>
        <v/>
      </c>
      <c r="E238" s="56" t="str">
        <f>IF(A238="","",IF(LEFT(C238,8)="ROVERDEF","OK",IF(OR(LEFT(C238,6)="Rover-",LEFT(C238,5)="Rover"),"OK",IF(D238=0,"OK",IF(COUNTIF('I&amp;E with Rec Report'!$B$5:$B$176,$A238)&lt;&gt;0,"OK",IF(COUNTIF('I&amp;E with Rec Report'!$B$5:$B$176,$B238)=1,"OK","Code missing from I&amp;E code List"))))))</f>
        <v/>
      </c>
    </row>
    <row r="239" spans="1:5" x14ac:dyDescent="0.25">
      <c r="A239" s="61" t="str">
        <f t="shared" si="8"/>
        <v/>
      </c>
      <c r="B239" s="62" t="str">
        <f t="shared" si="9"/>
        <v/>
      </c>
      <c r="C239" s="56" t="str">
        <f>IF(Bridge!A238="","",Bridge!E238)</f>
        <v/>
      </c>
      <c r="D239" s="64" t="str">
        <f>IF('Bromcom I&amp;E Report'!A238="","",'Bromcom I&amp;E Report'!G238)</f>
        <v/>
      </c>
      <c r="E239" s="56" t="str">
        <f>IF(A239="","",IF(LEFT(C239,8)="ROVERDEF","OK",IF(OR(LEFT(C239,6)="Rover-",LEFT(C239,5)="Rover"),"OK",IF(D239=0,"OK",IF(COUNTIF('I&amp;E with Rec Report'!$B$5:$B$176,$A239)&lt;&gt;0,"OK",IF(COUNTIF('I&amp;E with Rec Report'!$B$5:$B$176,$B239)=1,"OK","Code missing from I&amp;E code List"))))))</f>
        <v/>
      </c>
    </row>
    <row r="240" spans="1:5" x14ac:dyDescent="0.25">
      <c r="A240" s="61" t="str">
        <f t="shared" si="8"/>
        <v/>
      </c>
      <c r="B240" s="62" t="str">
        <f t="shared" si="9"/>
        <v/>
      </c>
      <c r="C240" s="56" t="str">
        <f>IF(Bridge!A239="","",Bridge!E239)</f>
        <v/>
      </c>
      <c r="D240" s="64" t="str">
        <f>IF('Bromcom I&amp;E Report'!A239="","",'Bromcom I&amp;E Report'!G239)</f>
        <v/>
      </c>
      <c r="E240" s="56" t="str">
        <f>IF(A240="","",IF(LEFT(C240,8)="ROVERDEF","OK",IF(OR(LEFT(C240,6)="Rover-",LEFT(C240,5)="Rover"),"OK",IF(D240=0,"OK",IF(COUNTIF('I&amp;E with Rec Report'!$B$5:$B$176,$A240)&lt;&gt;0,"OK",IF(COUNTIF('I&amp;E with Rec Report'!$B$5:$B$176,$B240)=1,"OK","Code missing from I&amp;E code List"))))))</f>
        <v/>
      </c>
    </row>
    <row r="241" spans="1:5" x14ac:dyDescent="0.25">
      <c r="A241" s="61" t="str">
        <f t="shared" si="8"/>
        <v/>
      </c>
      <c r="B241" s="62" t="str">
        <f t="shared" si="9"/>
        <v/>
      </c>
      <c r="C241" s="56" t="str">
        <f>IF(Bridge!A240="","",Bridge!E240)</f>
        <v/>
      </c>
      <c r="D241" s="64" t="str">
        <f>IF('Bromcom I&amp;E Report'!A240="","",'Bromcom I&amp;E Report'!G240)</f>
        <v/>
      </c>
      <c r="E241" s="56" t="str">
        <f>IF(A241="","",IF(LEFT(C241,8)="ROVERDEF","OK",IF(OR(LEFT(C241,6)="Rover-",LEFT(C241,5)="Rover"),"OK",IF(D241=0,"OK",IF(COUNTIF('I&amp;E with Rec Report'!$B$5:$B$176,$A241)&lt;&gt;0,"OK",IF(COUNTIF('I&amp;E with Rec Report'!$B$5:$B$176,$B241)=1,"OK","Code missing from I&amp;E code List"))))))</f>
        <v/>
      </c>
    </row>
    <row r="242" spans="1:5" x14ac:dyDescent="0.25">
      <c r="A242" s="61" t="str">
        <f t="shared" si="8"/>
        <v/>
      </c>
      <c r="B242" s="62" t="str">
        <f t="shared" si="9"/>
        <v/>
      </c>
      <c r="C242" s="56" t="str">
        <f>IF(Bridge!A241="","",Bridge!E241)</f>
        <v/>
      </c>
      <c r="D242" s="64" t="str">
        <f>IF('Bromcom I&amp;E Report'!A241="","",'Bromcom I&amp;E Report'!G241)</f>
        <v/>
      </c>
      <c r="E242" s="56" t="str">
        <f>IF(A242="","",IF(LEFT(C242,8)="ROVERDEF","OK",IF(OR(LEFT(C242,6)="Rover-",LEFT(C242,5)="Rover"),"OK",IF(D242=0,"OK",IF(COUNTIF('I&amp;E with Rec Report'!$B$5:$B$176,$A242)&lt;&gt;0,"OK",IF(COUNTIF('I&amp;E with Rec Report'!$B$5:$B$176,$B242)=1,"OK","Code missing from I&amp;E code List"))))))</f>
        <v/>
      </c>
    </row>
    <row r="243" spans="1:5" x14ac:dyDescent="0.25">
      <c r="A243" s="61" t="str">
        <f t="shared" si="8"/>
        <v/>
      </c>
      <c r="B243" s="62" t="str">
        <f t="shared" si="9"/>
        <v/>
      </c>
      <c r="C243" s="56" t="str">
        <f>IF(Bridge!A242="","",Bridge!E242)</f>
        <v/>
      </c>
      <c r="D243" s="64" t="str">
        <f>IF('Bromcom I&amp;E Report'!A242="","",'Bromcom I&amp;E Report'!G242)</f>
        <v/>
      </c>
      <c r="E243" s="56" t="str">
        <f>IF(A243="","",IF(LEFT(C243,8)="ROVERDEF","OK",IF(OR(LEFT(C243,6)="Rover-",LEFT(C243,5)="Rover"),"OK",IF(D243=0,"OK",IF(COUNTIF('I&amp;E with Rec Report'!$B$5:$B$176,$A243)&lt;&gt;0,"OK",IF(COUNTIF('I&amp;E with Rec Report'!$B$5:$B$176,$B243)=1,"OK","Code missing from I&amp;E code List"))))))</f>
        <v/>
      </c>
    </row>
    <row r="244" spans="1:5" x14ac:dyDescent="0.25">
      <c r="A244" s="61" t="str">
        <f t="shared" si="8"/>
        <v/>
      </c>
      <c r="B244" s="62" t="str">
        <f t="shared" si="9"/>
        <v/>
      </c>
      <c r="C244" s="56" t="str">
        <f>IF(Bridge!A243="","",Bridge!E243)</f>
        <v/>
      </c>
      <c r="D244" s="64" t="str">
        <f>IF('Bromcom I&amp;E Report'!A243="","",'Bromcom I&amp;E Report'!G243)</f>
        <v/>
      </c>
      <c r="E244" s="56" t="str">
        <f>IF(A244="","",IF(LEFT(C244,8)="ROVERDEF","OK",IF(OR(LEFT(C244,6)="Rover-",LEFT(C244,5)="Rover"),"OK",IF(D244=0,"OK",IF(COUNTIF('I&amp;E with Rec Report'!$B$5:$B$176,$A244)&lt;&gt;0,"OK",IF(COUNTIF('I&amp;E with Rec Report'!$B$5:$B$176,$B244)=1,"OK","Code missing from I&amp;E code List"))))))</f>
        <v/>
      </c>
    </row>
    <row r="245" spans="1:5" x14ac:dyDescent="0.25">
      <c r="A245" s="61" t="str">
        <f t="shared" si="8"/>
        <v/>
      </c>
      <c r="B245" s="62" t="str">
        <f t="shared" si="9"/>
        <v/>
      </c>
      <c r="C245" s="56" t="str">
        <f>IF(Bridge!A244="","",Bridge!E244)</f>
        <v/>
      </c>
      <c r="D245" s="64" t="str">
        <f>IF('Bromcom I&amp;E Report'!A244="","",'Bromcom I&amp;E Report'!G244)</f>
        <v/>
      </c>
      <c r="E245" s="56" t="str">
        <f>IF(A245="","",IF(LEFT(C245,8)="ROVERDEF","OK",IF(OR(LEFT(C245,6)="Rover-",LEFT(C245,5)="Rover"),"OK",IF(D245=0,"OK",IF(COUNTIF('I&amp;E with Rec Report'!$B$5:$B$176,$A245)&lt;&gt;0,"OK",IF(COUNTIF('I&amp;E with Rec Report'!$B$5:$B$176,$B245)=1,"OK","Code missing from I&amp;E code List"))))))</f>
        <v/>
      </c>
    </row>
    <row r="246" spans="1:5" x14ac:dyDescent="0.25">
      <c r="A246" s="61" t="str">
        <f t="shared" si="8"/>
        <v/>
      </c>
      <c r="B246" s="62" t="str">
        <f t="shared" si="9"/>
        <v/>
      </c>
      <c r="C246" s="56" t="str">
        <f>IF(Bridge!A245="","",Bridge!E245)</f>
        <v/>
      </c>
      <c r="D246" s="64" t="str">
        <f>IF('Bromcom I&amp;E Report'!A245="","",'Bromcom I&amp;E Report'!G245)</f>
        <v/>
      </c>
      <c r="E246" s="56" t="str">
        <f>IF(A246="","",IF(LEFT(C246,8)="ROVERDEF","OK",IF(OR(LEFT(C246,6)="Rover-",LEFT(C246,5)="Rover"),"OK",IF(D246=0,"OK",IF(COUNTIF('I&amp;E with Rec Report'!$B$5:$B$176,$A246)&lt;&gt;0,"OK",IF(COUNTIF('I&amp;E with Rec Report'!$B$5:$B$176,$B246)=1,"OK","Code missing from I&amp;E code List"))))))</f>
        <v/>
      </c>
    </row>
    <row r="247" spans="1:5" x14ac:dyDescent="0.25">
      <c r="A247" s="61" t="str">
        <f t="shared" si="8"/>
        <v/>
      </c>
      <c r="B247" s="62" t="str">
        <f t="shared" si="9"/>
        <v/>
      </c>
      <c r="C247" s="56" t="str">
        <f>IF(Bridge!A246="","",Bridge!E246)</f>
        <v/>
      </c>
      <c r="D247" s="64" t="str">
        <f>IF('Bromcom I&amp;E Report'!A246="","",'Bromcom I&amp;E Report'!G246)</f>
        <v/>
      </c>
      <c r="E247" s="56" t="str">
        <f>IF(A247="","",IF(LEFT(C247,8)="ROVERDEF","OK",IF(OR(LEFT(C247,6)="Rover-",LEFT(C247,5)="Rover"),"OK",IF(D247=0,"OK",IF(COUNTIF('I&amp;E with Rec Report'!$B$5:$B$176,$A247)&lt;&gt;0,"OK",IF(COUNTIF('I&amp;E with Rec Report'!$B$5:$B$176,$B247)=1,"OK","Code missing from I&amp;E code List"))))))</f>
        <v/>
      </c>
    </row>
    <row r="248" spans="1:5" x14ac:dyDescent="0.25">
      <c r="A248" s="61" t="str">
        <f t="shared" si="8"/>
        <v/>
      </c>
      <c r="B248" s="62" t="str">
        <f t="shared" si="9"/>
        <v/>
      </c>
      <c r="C248" s="56" t="str">
        <f>IF(Bridge!A247="","",Bridge!E247)</f>
        <v/>
      </c>
      <c r="D248" s="64" t="str">
        <f>IF('Bromcom I&amp;E Report'!A247="","",'Bromcom I&amp;E Report'!G247)</f>
        <v/>
      </c>
      <c r="E248" s="56" t="str">
        <f>IF(A248="","",IF(LEFT(C248,8)="ROVERDEF","OK",IF(OR(LEFT(C248,6)="Rover-",LEFT(C248,5)="Rover"),"OK",IF(D248=0,"OK",IF(COUNTIF('I&amp;E with Rec Report'!$B$5:$B$176,$A248)&lt;&gt;0,"OK",IF(COUNTIF('I&amp;E with Rec Report'!$B$5:$B$176,$B248)=1,"OK","Code missing from I&amp;E code List"))))))</f>
        <v/>
      </c>
    </row>
    <row r="249" spans="1:5" x14ac:dyDescent="0.25">
      <c r="A249" s="61" t="str">
        <f t="shared" si="8"/>
        <v/>
      </c>
      <c r="B249" s="62" t="str">
        <f t="shared" si="9"/>
        <v/>
      </c>
      <c r="C249" s="56" t="str">
        <f>IF(Bridge!A248="","",Bridge!E248)</f>
        <v/>
      </c>
      <c r="D249" s="64" t="str">
        <f>IF('Bromcom I&amp;E Report'!A248="","",'Bromcom I&amp;E Report'!G248)</f>
        <v/>
      </c>
      <c r="E249" s="56" t="str">
        <f>IF(A249="","",IF(LEFT(C249,8)="ROVERDEF","OK",IF(OR(LEFT(C249,6)="Rover-",LEFT(C249,5)="Rover"),"OK",IF(D249=0,"OK",IF(COUNTIF('I&amp;E with Rec Report'!$B$5:$B$176,$A249)&lt;&gt;0,"OK",IF(COUNTIF('I&amp;E with Rec Report'!$B$5:$B$176,$B249)=1,"OK","Code missing from I&amp;E code List"))))))</f>
        <v/>
      </c>
    </row>
    <row r="250" spans="1:5" x14ac:dyDescent="0.25">
      <c r="A250" s="61" t="str">
        <f t="shared" si="8"/>
        <v/>
      </c>
      <c r="B250" s="62" t="str">
        <f t="shared" si="9"/>
        <v/>
      </c>
      <c r="C250" s="56" t="str">
        <f>IF(Bridge!A249="","",Bridge!E249)</f>
        <v/>
      </c>
      <c r="D250" s="64" t="str">
        <f>IF('Bromcom I&amp;E Report'!A249="","",'Bromcom I&amp;E Report'!G249)</f>
        <v/>
      </c>
      <c r="E250" s="56" t="str">
        <f>IF(A250="","",IF(LEFT(C250,8)="ROVERDEF","OK",IF(OR(LEFT(C250,6)="Rover-",LEFT(C250,5)="Rover"),"OK",IF(D250=0,"OK",IF(COUNTIF('I&amp;E with Rec Report'!$B$5:$B$176,$A250)&lt;&gt;0,"OK",IF(COUNTIF('I&amp;E with Rec Report'!$B$5:$B$176,$B250)=1,"OK","Code missing from I&amp;E code List"))))))</f>
        <v/>
      </c>
    </row>
    <row r="251" spans="1:5" x14ac:dyDescent="0.25">
      <c r="A251" s="61" t="str">
        <f t="shared" si="8"/>
        <v/>
      </c>
      <c r="B251" s="62" t="str">
        <f t="shared" si="9"/>
        <v/>
      </c>
      <c r="C251" s="56" t="str">
        <f>IF(Bridge!A250="","",Bridge!E250)</f>
        <v/>
      </c>
      <c r="D251" s="64" t="str">
        <f>IF('Bromcom I&amp;E Report'!A250="","",'Bromcom I&amp;E Report'!G250)</f>
        <v/>
      </c>
      <c r="E251" s="56" t="str">
        <f>IF(A251="","",IF(LEFT(C251,8)="ROVERDEF","OK",IF(OR(LEFT(C251,6)="Rover-",LEFT(C251,5)="Rover"),"OK",IF(D251=0,"OK",IF(COUNTIF('I&amp;E with Rec Report'!$B$5:$B$176,$A251)&lt;&gt;0,"OK",IF(COUNTIF('I&amp;E with Rec Report'!$B$5:$B$176,$B251)=1,"OK","Code missing from I&amp;E code List"))))))</f>
        <v/>
      </c>
    </row>
    <row r="252" spans="1:5" x14ac:dyDescent="0.25">
      <c r="A252" s="61" t="str">
        <f t="shared" si="8"/>
        <v/>
      </c>
      <c r="B252" s="62" t="str">
        <f t="shared" si="9"/>
        <v/>
      </c>
      <c r="C252" s="56" t="str">
        <f>IF(Bridge!A251="","",Bridge!E251)</f>
        <v/>
      </c>
      <c r="D252" s="64" t="str">
        <f>IF('Bromcom I&amp;E Report'!A251="","",'Bromcom I&amp;E Report'!G251)</f>
        <v/>
      </c>
      <c r="E252" s="56" t="str">
        <f>IF(A252="","",IF(LEFT(C252,8)="ROVERDEF","OK",IF(OR(LEFT(C252,6)="Rover-",LEFT(C252,5)="Rover"),"OK",IF(D252=0,"OK",IF(COUNTIF('I&amp;E with Rec Report'!$B$5:$B$176,$A252)&lt;&gt;0,"OK",IF(COUNTIF('I&amp;E with Rec Report'!$B$5:$B$176,$B252)=1,"OK","Code missing from I&amp;E code List"))))))</f>
        <v/>
      </c>
    </row>
    <row r="253" spans="1:5" x14ac:dyDescent="0.25">
      <c r="A253" s="61" t="str">
        <f t="shared" si="8"/>
        <v/>
      </c>
      <c r="B253" s="62" t="str">
        <f t="shared" si="9"/>
        <v/>
      </c>
      <c r="C253" s="56" t="str">
        <f>IF(Bridge!A252="","",Bridge!E252)</f>
        <v/>
      </c>
      <c r="D253" s="64" t="str">
        <f>IF('Bromcom I&amp;E Report'!A252="","",'Bromcom I&amp;E Report'!G252)</f>
        <v/>
      </c>
      <c r="E253" s="56" t="str">
        <f>IF(A253="","",IF(LEFT(C253,8)="ROVERDEF","OK",IF(OR(LEFT(C253,6)="Rover-",LEFT(C253,5)="Rover"),"OK",IF(D253=0,"OK",IF(COUNTIF('I&amp;E with Rec Report'!$B$5:$B$176,$A253)&lt;&gt;0,"OK",IF(COUNTIF('I&amp;E with Rec Report'!$B$5:$B$176,$B253)=1,"OK","Code missing from I&amp;E code List"))))))</f>
        <v/>
      </c>
    </row>
    <row r="254" spans="1:5" x14ac:dyDescent="0.25">
      <c r="A254" s="61" t="str">
        <f t="shared" si="8"/>
        <v/>
      </c>
      <c r="B254" s="62" t="str">
        <f t="shared" si="9"/>
        <v/>
      </c>
      <c r="C254" s="56" t="str">
        <f>IF(Bridge!A253="","",Bridge!E253)</f>
        <v/>
      </c>
      <c r="D254" s="64" t="str">
        <f>IF('Bromcom I&amp;E Report'!A253="","",'Bromcom I&amp;E Report'!G253)</f>
        <v/>
      </c>
      <c r="E254" s="56" t="str">
        <f>IF(A254="","",IF(LEFT(C254,8)="ROVERDEF","OK",IF(OR(LEFT(C254,6)="Rover-",LEFT(C254,5)="Rover"),"OK",IF(D254=0,"OK",IF(COUNTIF('I&amp;E with Rec Report'!$B$5:$B$176,$A254)&lt;&gt;0,"OK",IF(COUNTIF('I&amp;E with Rec Report'!$B$5:$B$176,$B254)=1,"OK","Code missing from I&amp;E code List"))))))</f>
        <v/>
      </c>
    </row>
    <row r="255" spans="1:5" x14ac:dyDescent="0.25">
      <c r="A255" s="61" t="str">
        <f t="shared" si="8"/>
        <v/>
      </c>
      <c r="B255" s="62" t="str">
        <f t="shared" si="9"/>
        <v/>
      </c>
      <c r="C255" s="56" t="str">
        <f>IF(Bridge!A254="","",Bridge!E254)</f>
        <v/>
      </c>
      <c r="D255" s="64" t="str">
        <f>IF('Bromcom I&amp;E Report'!A254="","",'Bromcom I&amp;E Report'!G254)</f>
        <v/>
      </c>
      <c r="E255" s="56" t="str">
        <f>IF(A255="","",IF(LEFT(C255,8)="ROVERDEF","OK",IF(OR(LEFT(C255,6)="Rover-",LEFT(C255,5)="Rover"),"OK",IF(D255=0,"OK",IF(COUNTIF('I&amp;E with Rec Report'!$B$5:$B$176,$A255)&lt;&gt;0,"OK",IF(COUNTIF('I&amp;E with Rec Report'!$B$5:$B$176,$B255)=1,"OK","Code missing from I&amp;E code List"))))))</f>
        <v/>
      </c>
    </row>
    <row r="256" spans="1:5" x14ac:dyDescent="0.25">
      <c r="A256" s="61" t="str">
        <f t="shared" si="8"/>
        <v/>
      </c>
      <c r="B256" s="62" t="str">
        <f t="shared" si="9"/>
        <v/>
      </c>
      <c r="C256" s="56" t="str">
        <f>IF(Bridge!A255="","",Bridge!E255)</f>
        <v/>
      </c>
      <c r="D256" s="64" t="str">
        <f>IF('Bromcom I&amp;E Report'!A255="","",'Bromcom I&amp;E Report'!G255)</f>
        <v/>
      </c>
      <c r="E256" s="56" t="str">
        <f>IF(A256="","",IF(LEFT(C256,8)="ROVERDEF","OK",IF(OR(LEFT(C256,6)="Rover-",LEFT(C256,5)="Rover"),"OK",IF(D256=0,"OK",IF(COUNTIF('I&amp;E with Rec Report'!$B$5:$B$176,$A256)&lt;&gt;0,"OK",IF(COUNTIF('I&amp;E with Rec Report'!$B$5:$B$176,$B256)=1,"OK","Code missing from I&amp;E code List"))))))</f>
        <v/>
      </c>
    </row>
    <row r="257" spans="1:5" x14ac:dyDescent="0.25">
      <c r="A257" s="61" t="str">
        <f t="shared" si="8"/>
        <v/>
      </c>
      <c r="B257" s="62" t="str">
        <f t="shared" si="9"/>
        <v/>
      </c>
      <c r="C257" s="56" t="str">
        <f>IF(Bridge!A256="","",Bridge!E256)</f>
        <v/>
      </c>
      <c r="D257" s="64" t="str">
        <f>IF('Bromcom I&amp;E Report'!A256="","",'Bromcom I&amp;E Report'!G256)</f>
        <v/>
      </c>
      <c r="E257" s="56" t="str">
        <f>IF(A257="","",IF(LEFT(C257,8)="ROVERDEF","OK",IF(OR(LEFT(C257,6)="Rover-",LEFT(C257,5)="Rover"),"OK",IF(D257=0,"OK",IF(COUNTIF('I&amp;E with Rec Report'!$B$5:$B$176,$A257)&lt;&gt;0,"OK",IF(COUNTIF('I&amp;E with Rec Report'!$B$5:$B$176,$B257)=1,"OK","Code missing from I&amp;E code List"))))))</f>
        <v/>
      </c>
    </row>
    <row r="258" spans="1:5" x14ac:dyDescent="0.25">
      <c r="A258" s="61" t="str">
        <f t="shared" si="8"/>
        <v/>
      </c>
      <c r="B258" s="62" t="str">
        <f t="shared" si="9"/>
        <v/>
      </c>
      <c r="C258" s="56" t="str">
        <f>IF(Bridge!A257="","",Bridge!E257)</f>
        <v/>
      </c>
      <c r="D258" s="64" t="str">
        <f>IF('Bromcom I&amp;E Report'!A257="","",'Bromcom I&amp;E Report'!G257)</f>
        <v/>
      </c>
      <c r="E258" s="56" t="str">
        <f>IF(A258="","",IF(LEFT(C258,8)="ROVERDEF","OK",IF(OR(LEFT(C258,6)="Rover-",LEFT(C258,5)="Rover"),"OK",IF(D258=0,"OK",IF(COUNTIF('I&amp;E with Rec Report'!$B$5:$B$176,$A258)&lt;&gt;0,"OK",IF(COUNTIF('I&amp;E with Rec Report'!$B$5:$B$176,$B258)=1,"OK","Code missing from I&amp;E code List"))))))</f>
        <v/>
      </c>
    </row>
    <row r="259" spans="1:5" x14ac:dyDescent="0.25">
      <c r="A259" s="61" t="str">
        <f t="shared" si="8"/>
        <v/>
      </c>
      <c r="B259" s="62" t="str">
        <f t="shared" si="9"/>
        <v/>
      </c>
      <c r="C259" s="56" t="str">
        <f>IF(Bridge!A258="","",Bridge!E258)</f>
        <v/>
      </c>
      <c r="D259" s="64" t="str">
        <f>IF('Bromcom I&amp;E Report'!A258="","",'Bromcom I&amp;E Report'!G258)</f>
        <v/>
      </c>
      <c r="E259" s="56" t="str">
        <f>IF(A259="","",IF(LEFT(C259,8)="ROVERDEF","OK",IF(OR(LEFT(C259,6)="Rover-",LEFT(C259,5)="Rover"),"OK",IF(D259=0,"OK",IF(COUNTIF('I&amp;E with Rec Report'!$B$5:$B$176,$A259)&lt;&gt;0,"OK",IF(COUNTIF('I&amp;E with Rec Report'!$B$5:$B$176,$B259)=1,"OK","Code missing from I&amp;E code List"))))))</f>
        <v/>
      </c>
    </row>
    <row r="260" spans="1:5" x14ac:dyDescent="0.25">
      <c r="A260" s="61" t="str">
        <f t="shared" ref="A260:A323" si="10">IFERROR(IF(LEFT(C260,1)="V",LEFT(C260,FIND(" ",C260)),LEFT(C260,FIND(" ",C260)- 1)),"")</f>
        <v/>
      </c>
      <c r="B260" s="62" t="str">
        <f t="shared" si="9"/>
        <v/>
      </c>
      <c r="C260" s="56" t="str">
        <f>IF(Bridge!A259="","",Bridge!E259)</f>
        <v/>
      </c>
      <c r="D260" s="64" t="str">
        <f>IF('Bromcom I&amp;E Report'!A259="","",'Bromcom I&amp;E Report'!G259)</f>
        <v/>
      </c>
      <c r="E260" s="56" t="str">
        <f>IF(A260="","",IF(LEFT(C260,8)="ROVERDEF","OK",IF(OR(LEFT(C260,6)="Rover-",LEFT(C260,5)="Rover"),"OK",IF(D260=0,"OK",IF(COUNTIF('I&amp;E with Rec Report'!$B$5:$B$176,$A260)&lt;&gt;0,"OK",IF(COUNTIF('I&amp;E with Rec Report'!$B$5:$B$176,$B260)=1,"OK","Code missing from I&amp;E code List"))))))</f>
        <v/>
      </c>
    </row>
    <row r="261" spans="1:5" x14ac:dyDescent="0.25">
      <c r="A261" s="61" t="str">
        <f t="shared" si="10"/>
        <v/>
      </c>
      <c r="B261" s="62" t="str">
        <f t="shared" si="9"/>
        <v/>
      </c>
      <c r="C261" s="56" t="str">
        <f>IF(Bridge!A260="","",Bridge!E260)</f>
        <v/>
      </c>
      <c r="D261" s="64" t="str">
        <f>IF('Bromcom I&amp;E Report'!A260="","",'Bromcom I&amp;E Report'!G260)</f>
        <v/>
      </c>
      <c r="E261" s="56" t="str">
        <f>IF(A261="","",IF(LEFT(C261,8)="ROVERDEF","OK",IF(OR(LEFT(C261,6)="Rover-",LEFT(C261,5)="Rover"),"OK",IF(D261=0,"OK",IF(COUNTIF('I&amp;E with Rec Report'!$B$5:$B$176,$A261)&lt;&gt;0,"OK",IF(COUNTIF('I&amp;E with Rec Report'!$B$5:$B$176,$B261)=1,"OK","Code missing from I&amp;E code List"))))))</f>
        <v/>
      </c>
    </row>
    <row r="262" spans="1:5" x14ac:dyDescent="0.25">
      <c r="A262" s="61" t="str">
        <f t="shared" si="10"/>
        <v/>
      </c>
      <c r="B262" s="62" t="str">
        <f t="shared" ref="B262:B325" si="11">IFERROR(IF(LEFT(C262,1)="V",LEFT(C262,FIND("-",C262)),LEFT(C262,FIND("-",C262)- 1)),"")</f>
        <v/>
      </c>
      <c r="C262" s="56" t="str">
        <f>IF(Bridge!A261="","",Bridge!E261)</f>
        <v/>
      </c>
      <c r="D262" s="64" t="str">
        <f>IF('Bromcom I&amp;E Report'!A261="","",'Bromcom I&amp;E Report'!G261)</f>
        <v/>
      </c>
      <c r="E262" s="56" t="str">
        <f>IF(A262="","",IF(LEFT(C262,8)="ROVERDEF","OK",IF(OR(LEFT(C262,6)="Rover-",LEFT(C262,5)="Rover"),"OK",IF(D262=0,"OK",IF(COUNTIF('I&amp;E with Rec Report'!$B$5:$B$176,$A262)&lt;&gt;0,"OK",IF(COUNTIF('I&amp;E with Rec Report'!$B$5:$B$176,$B262)=1,"OK","Code missing from I&amp;E code List"))))))</f>
        <v/>
      </c>
    </row>
    <row r="263" spans="1:5" x14ac:dyDescent="0.25">
      <c r="A263" s="61" t="str">
        <f t="shared" si="10"/>
        <v/>
      </c>
      <c r="B263" s="62" t="str">
        <f t="shared" si="11"/>
        <v/>
      </c>
      <c r="C263" s="56" t="str">
        <f>IF(Bridge!A262="","",Bridge!E262)</f>
        <v/>
      </c>
      <c r="D263" s="64" t="str">
        <f>IF('Bromcom I&amp;E Report'!A262="","",'Bromcom I&amp;E Report'!G262)</f>
        <v/>
      </c>
      <c r="E263" s="56" t="str">
        <f>IF(A263="","",IF(LEFT(C263,8)="ROVERDEF","OK",IF(OR(LEFT(C263,6)="Rover-",LEFT(C263,5)="Rover"),"OK",IF(D263=0,"OK",IF(COUNTIF('I&amp;E with Rec Report'!$B$5:$B$176,$A263)&lt;&gt;0,"OK",IF(COUNTIF('I&amp;E with Rec Report'!$B$5:$B$176,$B263)=1,"OK","Code missing from I&amp;E code List"))))))</f>
        <v/>
      </c>
    </row>
    <row r="264" spans="1:5" x14ac:dyDescent="0.25">
      <c r="A264" s="61" t="str">
        <f t="shared" si="10"/>
        <v/>
      </c>
      <c r="B264" s="62" t="str">
        <f t="shared" si="11"/>
        <v/>
      </c>
      <c r="C264" s="56" t="str">
        <f>IF(Bridge!A263="","",Bridge!E263)</f>
        <v/>
      </c>
      <c r="D264" s="64" t="str">
        <f>IF('Bromcom I&amp;E Report'!A263="","",'Bromcom I&amp;E Report'!G263)</f>
        <v/>
      </c>
      <c r="E264" s="56" t="str">
        <f>IF(A264="","",IF(LEFT(C264,8)="ROVERDEF","OK",IF(OR(LEFT(C264,6)="Rover-",LEFT(C264,5)="Rover"),"OK",IF(D264=0,"OK",IF(COUNTIF('I&amp;E with Rec Report'!$B$5:$B$176,$A264)&lt;&gt;0,"OK",IF(COUNTIF('I&amp;E with Rec Report'!$B$5:$B$176,$B264)=1,"OK","Code missing from I&amp;E code List"))))))</f>
        <v/>
      </c>
    </row>
    <row r="265" spans="1:5" x14ac:dyDescent="0.25">
      <c r="A265" s="61" t="str">
        <f t="shared" si="10"/>
        <v/>
      </c>
      <c r="B265" s="62" t="str">
        <f t="shared" si="11"/>
        <v/>
      </c>
      <c r="C265" s="56" t="str">
        <f>IF(Bridge!A264="","",Bridge!E264)</f>
        <v/>
      </c>
      <c r="D265" s="64" t="str">
        <f>IF('Bromcom I&amp;E Report'!A264="","",'Bromcom I&amp;E Report'!G264)</f>
        <v/>
      </c>
      <c r="E265" s="56" t="str">
        <f>IF(A265="","",IF(LEFT(C265,8)="ROVERDEF","OK",IF(OR(LEFT(C265,6)="Rover-",LEFT(C265,5)="Rover"),"OK",IF(D265=0,"OK",IF(COUNTIF('I&amp;E with Rec Report'!$B$5:$B$176,$A265)&lt;&gt;0,"OK",IF(COUNTIF('I&amp;E with Rec Report'!$B$5:$B$176,$B265)=1,"OK","Code missing from I&amp;E code List"))))))</f>
        <v/>
      </c>
    </row>
    <row r="266" spans="1:5" x14ac:dyDescent="0.25">
      <c r="A266" s="61" t="str">
        <f t="shared" si="10"/>
        <v/>
      </c>
      <c r="B266" s="62" t="str">
        <f t="shared" si="11"/>
        <v/>
      </c>
      <c r="C266" s="56" t="str">
        <f>IF(Bridge!A265="","",Bridge!E265)</f>
        <v/>
      </c>
      <c r="D266" s="64" t="str">
        <f>IF('Bromcom I&amp;E Report'!A265="","",'Bromcom I&amp;E Report'!G265)</f>
        <v/>
      </c>
      <c r="E266" s="56" t="str">
        <f>IF(A266="","",IF(LEFT(C266,8)="ROVERDEF","OK",IF(OR(LEFT(C266,6)="Rover-",LEFT(C266,5)="Rover"),"OK",IF(D266=0,"OK",IF(COUNTIF('I&amp;E with Rec Report'!$B$5:$B$176,$A266)&lt;&gt;0,"OK",IF(COUNTIF('I&amp;E with Rec Report'!$B$5:$B$176,$B266)=1,"OK","Code missing from I&amp;E code List"))))))</f>
        <v/>
      </c>
    </row>
    <row r="267" spans="1:5" x14ac:dyDescent="0.25">
      <c r="A267" s="61" t="str">
        <f t="shared" si="10"/>
        <v/>
      </c>
      <c r="B267" s="62" t="str">
        <f t="shared" si="11"/>
        <v/>
      </c>
      <c r="C267" s="56" t="str">
        <f>IF(Bridge!A266="","",Bridge!E266)</f>
        <v/>
      </c>
      <c r="D267" s="64" t="str">
        <f>IF('Bromcom I&amp;E Report'!A266="","",'Bromcom I&amp;E Report'!G266)</f>
        <v/>
      </c>
      <c r="E267" s="56" t="str">
        <f>IF(A267="","",IF(LEFT(C267,8)="ROVERDEF","OK",IF(OR(LEFT(C267,6)="Rover-",LEFT(C267,5)="Rover"),"OK",IF(D267=0,"OK",IF(COUNTIF('I&amp;E with Rec Report'!$B$5:$B$176,$A267)&lt;&gt;0,"OK",IF(COUNTIF('I&amp;E with Rec Report'!$B$5:$B$176,$B267)=1,"OK","Code missing from I&amp;E code List"))))))</f>
        <v/>
      </c>
    </row>
    <row r="268" spans="1:5" x14ac:dyDescent="0.25">
      <c r="A268" s="61" t="str">
        <f t="shared" si="10"/>
        <v/>
      </c>
      <c r="B268" s="62" t="str">
        <f t="shared" si="11"/>
        <v/>
      </c>
      <c r="C268" s="56" t="str">
        <f>IF(Bridge!A267="","",Bridge!E267)</f>
        <v/>
      </c>
      <c r="D268" s="64" t="str">
        <f>IF('Bromcom I&amp;E Report'!A267="","",'Bromcom I&amp;E Report'!G267)</f>
        <v/>
      </c>
      <c r="E268" s="56" t="str">
        <f>IF(A268="","",IF(LEFT(C268,8)="ROVERDEF","OK",IF(OR(LEFT(C268,6)="Rover-",LEFT(C268,5)="Rover"),"OK",IF(D268=0,"OK",IF(COUNTIF('I&amp;E with Rec Report'!$B$5:$B$176,$A268)&lt;&gt;0,"OK",IF(COUNTIF('I&amp;E with Rec Report'!$B$5:$B$176,$B268)=1,"OK","Code missing from I&amp;E code List"))))))</f>
        <v/>
      </c>
    </row>
    <row r="269" spans="1:5" x14ac:dyDescent="0.25">
      <c r="A269" s="61" t="str">
        <f t="shared" si="10"/>
        <v/>
      </c>
      <c r="B269" s="62" t="str">
        <f t="shared" si="11"/>
        <v/>
      </c>
      <c r="C269" s="56" t="str">
        <f>IF(Bridge!A268="","",Bridge!E268)</f>
        <v/>
      </c>
      <c r="D269" s="64" t="str">
        <f>IF('Bromcom I&amp;E Report'!A268="","",'Bromcom I&amp;E Report'!G268)</f>
        <v/>
      </c>
      <c r="E269" s="56" t="str">
        <f>IF(A269="","",IF(LEFT(C269,8)="ROVERDEF","OK",IF(OR(LEFT(C269,6)="Rover-",LEFT(C269,5)="Rover"),"OK",IF(D269=0,"OK",IF(COUNTIF('I&amp;E with Rec Report'!$B$5:$B$176,$A269)&lt;&gt;0,"OK",IF(COUNTIF('I&amp;E with Rec Report'!$B$5:$B$176,$B269)=1,"OK","Code missing from I&amp;E code List"))))))</f>
        <v/>
      </c>
    </row>
    <row r="270" spans="1:5" x14ac:dyDescent="0.25">
      <c r="A270" s="61" t="str">
        <f t="shared" si="10"/>
        <v/>
      </c>
      <c r="B270" s="62" t="str">
        <f t="shared" si="11"/>
        <v/>
      </c>
      <c r="C270" s="56" t="str">
        <f>IF(Bridge!A269="","",Bridge!E269)</f>
        <v/>
      </c>
      <c r="D270" s="64" t="str">
        <f>IF('Bromcom I&amp;E Report'!A269="","",'Bromcom I&amp;E Report'!G269)</f>
        <v/>
      </c>
      <c r="E270" s="56" t="str">
        <f>IF(A270="","",IF(LEFT(C270,8)="ROVERDEF","OK",IF(OR(LEFT(C270,6)="Rover-",LEFT(C270,5)="Rover"),"OK",IF(D270=0,"OK",IF(COUNTIF('I&amp;E with Rec Report'!$B$5:$B$176,$A270)&lt;&gt;0,"OK",IF(COUNTIF('I&amp;E with Rec Report'!$B$5:$B$176,$B270)=1,"OK","Code missing from I&amp;E code List"))))))</f>
        <v/>
      </c>
    </row>
    <row r="271" spans="1:5" x14ac:dyDescent="0.25">
      <c r="A271" s="61" t="str">
        <f t="shared" si="10"/>
        <v/>
      </c>
      <c r="B271" s="62" t="str">
        <f t="shared" si="11"/>
        <v/>
      </c>
      <c r="C271" s="56" t="str">
        <f>IF(Bridge!A270="","",Bridge!E270)</f>
        <v/>
      </c>
      <c r="D271" s="64" t="str">
        <f>IF('Bromcom I&amp;E Report'!A270="","",'Bromcom I&amp;E Report'!G270)</f>
        <v/>
      </c>
      <c r="E271" s="56" t="str">
        <f>IF(A271="","",IF(LEFT(C271,8)="ROVERDEF","OK",IF(OR(LEFT(C271,6)="Rover-",LEFT(C271,5)="Rover"),"OK",IF(D271=0,"OK",IF(COUNTIF('I&amp;E with Rec Report'!$B$5:$B$176,$A271)&lt;&gt;0,"OK",IF(COUNTIF('I&amp;E with Rec Report'!$B$5:$B$176,$B271)=1,"OK","Code missing from I&amp;E code List"))))))</f>
        <v/>
      </c>
    </row>
    <row r="272" spans="1:5" x14ac:dyDescent="0.25">
      <c r="A272" s="61" t="str">
        <f t="shared" si="10"/>
        <v/>
      </c>
      <c r="B272" s="62" t="str">
        <f t="shared" si="11"/>
        <v/>
      </c>
      <c r="C272" s="56" t="str">
        <f>IF(Bridge!A271="","",Bridge!E271)</f>
        <v/>
      </c>
      <c r="D272" s="64" t="str">
        <f>IF('Bromcom I&amp;E Report'!A271="","",'Bromcom I&amp;E Report'!G271)</f>
        <v/>
      </c>
      <c r="E272" s="56" t="str">
        <f>IF(A272="","",IF(LEFT(C272,8)="ROVERDEF","OK",IF(OR(LEFT(C272,6)="Rover-",LEFT(C272,5)="Rover"),"OK",IF(D272=0,"OK",IF(COUNTIF('I&amp;E with Rec Report'!$B$5:$B$176,$A272)&lt;&gt;0,"OK",IF(COUNTIF('I&amp;E with Rec Report'!$B$5:$B$176,$B272)=1,"OK","Code missing from I&amp;E code List"))))))</f>
        <v/>
      </c>
    </row>
    <row r="273" spans="1:5" x14ac:dyDescent="0.25">
      <c r="A273" s="61" t="str">
        <f t="shared" si="10"/>
        <v/>
      </c>
      <c r="B273" s="62" t="str">
        <f t="shared" si="11"/>
        <v/>
      </c>
      <c r="C273" s="56" t="str">
        <f>IF(Bridge!A272="","",Bridge!E272)</f>
        <v/>
      </c>
      <c r="D273" s="64" t="str">
        <f>IF('Bromcom I&amp;E Report'!A272="","",'Bromcom I&amp;E Report'!G272)</f>
        <v/>
      </c>
      <c r="E273" s="56" t="str">
        <f>IF(A273="","",IF(LEFT(C273,8)="ROVERDEF","OK",IF(OR(LEFT(C273,6)="Rover-",LEFT(C273,5)="Rover"),"OK",IF(D273=0,"OK",IF(COUNTIF('I&amp;E with Rec Report'!$B$5:$B$176,$A273)&lt;&gt;0,"OK",IF(COUNTIF('I&amp;E with Rec Report'!$B$5:$B$176,$B273)=1,"OK","Code missing from I&amp;E code List"))))))</f>
        <v/>
      </c>
    </row>
    <row r="274" spans="1:5" x14ac:dyDescent="0.25">
      <c r="A274" s="61" t="str">
        <f t="shared" si="10"/>
        <v/>
      </c>
      <c r="B274" s="62" t="str">
        <f t="shared" si="11"/>
        <v/>
      </c>
      <c r="C274" s="56" t="str">
        <f>IF(Bridge!A273="","",Bridge!E273)</f>
        <v/>
      </c>
      <c r="D274" s="64" t="str">
        <f>IF('Bromcom I&amp;E Report'!A273="","",'Bromcom I&amp;E Report'!G273)</f>
        <v/>
      </c>
      <c r="E274" s="56" t="str">
        <f>IF(A274="","",IF(LEFT(C274,8)="ROVERDEF","OK",IF(OR(LEFT(C274,6)="Rover-",LEFT(C274,5)="Rover"),"OK",IF(D274=0,"OK",IF(COUNTIF('I&amp;E with Rec Report'!$B$5:$B$176,$A274)&lt;&gt;0,"OK",IF(COUNTIF('I&amp;E with Rec Report'!$B$5:$B$176,$B274)=1,"OK","Code missing from I&amp;E code List"))))))</f>
        <v/>
      </c>
    </row>
    <row r="275" spans="1:5" x14ac:dyDescent="0.25">
      <c r="A275" s="61" t="str">
        <f t="shared" si="10"/>
        <v/>
      </c>
      <c r="B275" s="62" t="str">
        <f t="shared" si="11"/>
        <v/>
      </c>
      <c r="C275" s="56" t="str">
        <f>IF(Bridge!A274="","",Bridge!E274)</f>
        <v/>
      </c>
      <c r="D275" s="64" t="str">
        <f>IF('Bromcom I&amp;E Report'!A274="","",'Bromcom I&amp;E Report'!G274)</f>
        <v/>
      </c>
      <c r="E275" s="56" t="str">
        <f>IF(A275="","",IF(LEFT(C275,8)="ROVERDEF","OK",IF(OR(LEFT(C275,6)="Rover-",LEFT(C275,5)="Rover"),"OK",IF(D275=0,"OK",IF(COUNTIF('I&amp;E with Rec Report'!$B$5:$B$176,$A275)&lt;&gt;0,"OK",IF(COUNTIF('I&amp;E with Rec Report'!$B$5:$B$176,$B275)=1,"OK","Code missing from I&amp;E code List"))))))</f>
        <v/>
      </c>
    </row>
    <row r="276" spans="1:5" x14ac:dyDescent="0.25">
      <c r="A276" s="61" t="str">
        <f t="shared" si="10"/>
        <v/>
      </c>
      <c r="B276" s="62" t="str">
        <f t="shared" si="11"/>
        <v/>
      </c>
      <c r="C276" s="56" t="str">
        <f>IF(Bridge!A275="","",Bridge!E275)</f>
        <v/>
      </c>
      <c r="D276" s="64" t="str">
        <f>IF('Bromcom I&amp;E Report'!A275="","",'Bromcom I&amp;E Report'!G275)</f>
        <v/>
      </c>
      <c r="E276" s="56" t="str">
        <f>IF(A276="","",IF(LEFT(C276,8)="ROVERDEF","OK",IF(OR(LEFT(C276,6)="Rover-",LEFT(C276,5)="Rover"),"OK",IF(D276=0,"OK",IF(COUNTIF('I&amp;E with Rec Report'!$B$5:$B$176,$A276)&lt;&gt;0,"OK",IF(COUNTIF('I&amp;E with Rec Report'!$B$5:$B$176,$B276)=1,"OK","Code missing from I&amp;E code List"))))))</f>
        <v/>
      </c>
    </row>
    <row r="277" spans="1:5" x14ac:dyDescent="0.25">
      <c r="A277" s="61" t="str">
        <f t="shared" si="10"/>
        <v/>
      </c>
      <c r="B277" s="62" t="str">
        <f t="shared" si="11"/>
        <v/>
      </c>
      <c r="C277" s="56" t="str">
        <f>IF(Bridge!A276="","",Bridge!E276)</f>
        <v/>
      </c>
      <c r="D277" s="64" t="str">
        <f>IF('Bromcom I&amp;E Report'!A276="","",'Bromcom I&amp;E Report'!G276)</f>
        <v/>
      </c>
      <c r="E277" s="56" t="str">
        <f>IF(A277="","",IF(LEFT(C277,8)="ROVERDEF","OK",IF(OR(LEFT(C277,6)="Rover-",LEFT(C277,5)="Rover"),"OK",IF(D277=0,"OK",IF(COUNTIF('I&amp;E with Rec Report'!$B$5:$B$176,$A277)&lt;&gt;0,"OK",IF(COUNTIF('I&amp;E with Rec Report'!$B$5:$B$176,$B277)=1,"OK","Code missing from I&amp;E code List"))))))</f>
        <v/>
      </c>
    </row>
    <row r="278" spans="1:5" x14ac:dyDescent="0.25">
      <c r="A278" s="61" t="str">
        <f t="shared" si="10"/>
        <v/>
      </c>
      <c r="B278" s="62" t="str">
        <f t="shared" si="11"/>
        <v/>
      </c>
      <c r="C278" s="56" t="str">
        <f>IF(Bridge!A277="","",Bridge!E277)</f>
        <v/>
      </c>
      <c r="D278" s="64" t="str">
        <f>IF('Bromcom I&amp;E Report'!A277="","",'Bromcom I&amp;E Report'!G277)</f>
        <v/>
      </c>
      <c r="E278" s="56" t="str">
        <f>IF(A278="","",IF(LEFT(C278,8)="ROVERDEF","OK",IF(OR(LEFT(C278,6)="Rover-",LEFT(C278,5)="Rover"),"OK",IF(D278=0,"OK",IF(COUNTIF('I&amp;E with Rec Report'!$B$5:$B$176,$A278)&lt;&gt;0,"OK",IF(COUNTIF('I&amp;E with Rec Report'!$B$5:$B$176,$B278)=1,"OK","Code missing from I&amp;E code List"))))))</f>
        <v/>
      </c>
    </row>
    <row r="279" spans="1:5" x14ac:dyDescent="0.25">
      <c r="A279" s="61" t="str">
        <f t="shared" si="10"/>
        <v/>
      </c>
      <c r="B279" s="62" t="str">
        <f t="shared" si="11"/>
        <v/>
      </c>
      <c r="C279" s="56" t="str">
        <f>IF(Bridge!A278="","",Bridge!E278)</f>
        <v/>
      </c>
      <c r="D279" s="64" t="str">
        <f>IF('Bromcom I&amp;E Report'!A278="","",'Bromcom I&amp;E Report'!G278)</f>
        <v/>
      </c>
      <c r="E279" s="56" t="str">
        <f>IF(A279="","",IF(LEFT(C279,8)="ROVERDEF","OK",IF(OR(LEFT(C279,6)="Rover-",LEFT(C279,5)="Rover"),"OK",IF(D279=0,"OK",IF(COUNTIF('I&amp;E with Rec Report'!$B$5:$B$176,$A279)&lt;&gt;0,"OK",IF(COUNTIF('I&amp;E with Rec Report'!$B$5:$B$176,$B279)=1,"OK","Code missing from I&amp;E code List"))))))</f>
        <v/>
      </c>
    </row>
    <row r="280" spans="1:5" x14ac:dyDescent="0.25">
      <c r="A280" s="61" t="str">
        <f t="shared" si="10"/>
        <v/>
      </c>
      <c r="B280" s="62" t="str">
        <f t="shared" si="11"/>
        <v/>
      </c>
      <c r="C280" s="56" t="str">
        <f>IF(Bridge!A279="","",Bridge!E279)</f>
        <v/>
      </c>
      <c r="D280" s="64" t="str">
        <f>IF('Bromcom I&amp;E Report'!A279="","",'Bromcom I&amp;E Report'!G279)</f>
        <v/>
      </c>
      <c r="E280" s="56" t="str">
        <f>IF(A280="","",IF(LEFT(C280,8)="ROVERDEF","OK",IF(OR(LEFT(C280,6)="Rover-",LEFT(C280,5)="Rover"),"OK",IF(D280=0,"OK",IF(COUNTIF('I&amp;E with Rec Report'!$B$5:$B$176,$A280)&lt;&gt;0,"OK",IF(COUNTIF('I&amp;E with Rec Report'!$B$5:$B$176,$B280)=1,"OK","Code missing from I&amp;E code List"))))))</f>
        <v/>
      </c>
    </row>
    <row r="281" spans="1:5" x14ac:dyDescent="0.25">
      <c r="A281" s="61" t="str">
        <f t="shared" si="10"/>
        <v/>
      </c>
      <c r="B281" s="62" t="str">
        <f t="shared" si="11"/>
        <v/>
      </c>
      <c r="C281" s="56" t="str">
        <f>IF(Bridge!A280="","",Bridge!E280)</f>
        <v/>
      </c>
      <c r="D281" s="64" t="str">
        <f>IF('Bromcom I&amp;E Report'!A280="","",'Bromcom I&amp;E Report'!G280)</f>
        <v/>
      </c>
      <c r="E281" s="56" t="str">
        <f>IF(A281="","",IF(LEFT(C281,8)="ROVERDEF","OK",IF(OR(LEFT(C281,6)="Rover-",LEFT(C281,5)="Rover"),"OK",IF(D281=0,"OK",IF(COUNTIF('I&amp;E with Rec Report'!$B$5:$B$176,$A281)&lt;&gt;0,"OK",IF(COUNTIF('I&amp;E with Rec Report'!$B$5:$B$176,$B281)=1,"OK","Code missing from I&amp;E code List"))))))</f>
        <v/>
      </c>
    </row>
    <row r="282" spans="1:5" x14ac:dyDescent="0.25">
      <c r="A282" s="61" t="str">
        <f t="shared" si="10"/>
        <v/>
      </c>
      <c r="B282" s="62" t="str">
        <f t="shared" si="11"/>
        <v/>
      </c>
      <c r="C282" s="56" t="str">
        <f>IF(Bridge!A281="","",Bridge!E281)</f>
        <v/>
      </c>
      <c r="D282" s="64" t="str">
        <f>IF('Bromcom I&amp;E Report'!A281="","",'Bromcom I&amp;E Report'!G281)</f>
        <v/>
      </c>
      <c r="E282" s="56" t="str">
        <f>IF(A282="","",IF(LEFT(C282,8)="ROVERDEF","OK",IF(OR(LEFT(C282,6)="Rover-",LEFT(C282,5)="Rover"),"OK",IF(D282=0,"OK",IF(COUNTIF('I&amp;E with Rec Report'!$B$5:$B$176,$A282)&lt;&gt;0,"OK",IF(COUNTIF('I&amp;E with Rec Report'!$B$5:$B$176,$B282)=1,"OK","Code missing from I&amp;E code List"))))))</f>
        <v/>
      </c>
    </row>
    <row r="283" spans="1:5" x14ac:dyDescent="0.25">
      <c r="A283" s="61" t="str">
        <f t="shared" si="10"/>
        <v/>
      </c>
      <c r="B283" s="62" t="str">
        <f t="shared" si="11"/>
        <v/>
      </c>
      <c r="C283" s="56" t="str">
        <f>IF(Bridge!A282="","",Bridge!E282)</f>
        <v/>
      </c>
      <c r="D283" s="64" t="str">
        <f>IF('Bromcom I&amp;E Report'!A282="","",'Bromcom I&amp;E Report'!G282)</f>
        <v/>
      </c>
      <c r="E283" s="56" t="str">
        <f>IF(A283="","",IF(LEFT(C283,8)="ROVERDEF","OK",IF(OR(LEFT(C283,6)="Rover-",LEFT(C283,5)="Rover"),"OK",IF(D283=0,"OK",IF(COUNTIF('I&amp;E with Rec Report'!$B$5:$B$176,$A283)&lt;&gt;0,"OK",IF(COUNTIF('I&amp;E with Rec Report'!$B$5:$B$176,$B283)=1,"OK","Code missing from I&amp;E code List"))))))</f>
        <v/>
      </c>
    </row>
    <row r="284" spans="1:5" x14ac:dyDescent="0.25">
      <c r="A284" s="61" t="str">
        <f t="shared" si="10"/>
        <v/>
      </c>
      <c r="B284" s="62" t="str">
        <f t="shared" si="11"/>
        <v/>
      </c>
      <c r="C284" s="56" t="str">
        <f>IF(Bridge!A283="","",Bridge!E283)</f>
        <v/>
      </c>
      <c r="D284" s="64" t="str">
        <f>IF('Bromcom I&amp;E Report'!A283="","",'Bromcom I&amp;E Report'!G283)</f>
        <v/>
      </c>
      <c r="E284" s="56" t="str">
        <f>IF(A284="","",IF(LEFT(C284,8)="ROVERDEF","OK",IF(OR(LEFT(C284,6)="Rover-",LEFT(C284,5)="Rover"),"OK",IF(D284=0,"OK",IF(COUNTIF('I&amp;E with Rec Report'!$B$5:$B$176,$A284)&lt;&gt;0,"OK",IF(COUNTIF('I&amp;E with Rec Report'!$B$5:$B$176,$B284)=1,"OK","Code missing from I&amp;E code List"))))))</f>
        <v/>
      </c>
    </row>
    <row r="285" spans="1:5" x14ac:dyDescent="0.25">
      <c r="A285" s="61" t="str">
        <f t="shared" si="10"/>
        <v/>
      </c>
      <c r="B285" s="62" t="str">
        <f t="shared" si="11"/>
        <v/>
      </c>
      <c r="C285" s="56" t="str">
        <f>IF(Bridge!A284="","",Bridge!E284)</f>
        <v/>
      </c>
      <c r="D285" s="64" t="str">
        <f>IF('Bromcom I&amp;E Report'!A284="","",'Bromcom I&amp;E Report'!G284)</f>
        <v/>
      </c>
      <c r="E285" s="56" t="str">
        <f>IF(A285="","",IF(LEFT(C285,8)="ROVERDEF","OK",IF(OR(LEFT(C285,6)="Rover-",LEFT(C285,5)="Rover"),"OK",IF(D285=0,"OK",IF(COUNTIF('I&amp;E with Rec Report'!$B$5:$B$176,$A285)&lt;&gt;0,"OK",IF(COUNTIF('I&amp;E with Rec Report'!$B$5:$B$176,$B285)=1,"OK","Code missing from I&amp;E code List"))))))</f>
        <v/>
      </c>
    </row>
    <row r="286" spans="1:5" x14ac:dyDescent="0.25">
      <c r="A286" s="61" t="str">
        <f t="shared" si="10"/>
        <v/>
      </c>
      <c r="B286" s="62" t="str">
        <f t="shared" si="11"/>
        <v/>
      </c>
      <c r="C286" s="56" t="str">
        <f>IF(Bridge!A285="","",Bridge!E285)</f>
        <v/>
      </c>
      <c r="D286" s="64" t="str">
        <f>IF('Bromcom I&amp;E Report'!A285="","",'Bromcom I&amp;E Report'!G285)</f>
        <v/>
      </c>
      <c r="E286" s="56" t="str">
        <f>IF(A286="","",IF(LEFT(C286,8)="ROVERDEF","OK",IF(OR(LEFT(C286,6)="Rover-",LEFT(C286,5)="Rover"),"OK",IF(D286=0,"OK",IF(COUNTIF('I&amp;E with Rec Report'!$B$5:$B$176,$A286)&lt;&gt;0,"OK",IF(COUNTIF('I&amp;E with Rec Report'!$B$5:$B$176,$B286)=1,"OK","Code missing from I&amp;E code List"))))))</f>
        <v/>
      </c>
    </row>
    <row r="287" spans="1:5" x14ac:dyDescent="0.25">
      <c r="A287" s="61" t="str">
        <f t="shared" si="10"/>
        <v/>
      </c>
      <c r="B287" s="62" t="str">
        <f t="shared" si="11"/>
        <v/>
      </c>
      <c r="C287" s="56" t="str">
        <f>IF(Bridge!A286="","",Bridge!E286)</f>
        <v/>
      </c>
      <c r="D287" s="64" t="str">
        <f>IF('Bromcom I&amp;E Report'!A286="","",'Bromcom I&amp;E Report'!G286)</f>
        <v/>
      </c>
      <c r="E287" s="56" t="str">
        <f>IF(A287="","",IF(LEFT(C287,8)="ROVERDEF","OK",IF(OR(LEFT(C287,6)="Rover-",LEFT(C287,5)="Rover"),"OK",IF(D287=0,"OK",IF(COUNTIF('I&amp;E with Rec Report'!$B$5:$B$176,$A287)&lt;&gt;0,"OK",IF(COUNTIF('I&amp;E with Rec Report'!$B$5:$B$176,$B287)=1,"OK","Code missing from I&amp;E code List"))))))</f>
        <v/>
      </c>
    </row>
    <row r="288" spans="1:5" x14ac:dyDescent="0.25">
      <c r="A288" s="61" t="str">
        <f t="shared" si="10"/>
        <v/>
      </c>
      <c r="B288" s="62" t="str">
        <f t="shared" si="11"/>
        <v/>
      </c>
      <c r="C288" s="56" t="str">
        <f>IF(Bridge!A287="","",Bridge!E287)</f>
        <v/>
      </c>
      <c r="D288" s="64" t="str">
        <f>IF('Bromcom I&amp;E Report'!A287="","",'Bromcom I&amp;E Report'!G287)</f>
        <v/>
      </c>
      <c r="E288" s="56" t="str">
        <f>IF(A288="","",IF(LEFT(C288,8)="ROVERDEF","OK",IF(OR(LEFT(C288,6)="Rover-",LEFT(C288,5)="Rover"),"OK",IF(D288=0,"OK",IF(COUNTIF('I&amp;E with Rec Report'!$B$5:$B$176,$A288)&lt;&gt;0,"OK",IF(COUNTIF('I&amp;E with Rec Report'!$B$5:$B$176,$B288)=1,"OK","Code missing from I&amp;E code List"))))))</f>
        <v/>
      </c>
    </row>
    <row r="289" spans="1:5" x14ac:dyDescent="0.25">
      <c r="A289" s="61" t="str">
        <f t="shared" si="10"/>
        <v/>
      </c>
      <c r="B289" s="62" t="str">
        <f t="shared" si="11"/>
        <v/>
      </c>
      <c r="C289" s="56" t="str">
        <f>IF(Bridge!A288="","",Bridge!E288)</f>
        <v/>
      </c>
      <c r="D289" s="64" t="str">
        <f>IF('Bromcom I&amp;E Report'!A288="","",'Bromcom I&amp;E Report'!G288)</f>
        <v/>
      </c>
      <c r="E289" s="56" t="str">
        <f>IF(A289="","",IF(LEFT(C289,8)="ROVERDEF","OK",IF(OR(LEFT(C289,6)="Rover-",LEFT(C289,5)="Rover"),"OK",IF(D289=0,"OK",IF(COUNTIF('I&amp;E with Rec Report'!$B$5:$B$176,$A289)&lt;&gt;0,"OK",IF(COUNTIF('I&amp;E with Rec Report'!$B$5:$B$176,$B289)=1,"OK","Code missing from I&amp;E code List"))))))</f>
        <v/>
      </c>
    </row>
    <row r="290" spans="1:5" x14ac:dyDescent="0.25">
      <c r="A290" s="61" t="str">
        <f t="shared" si="10"/>
        <v/>
      </c>
      <c r="B290" s="62" t="str">
        <f t="shared" si="11"/>
        <v/>
      </c>
      <c r="C290" s="56" t="str">
        <f>IF(Bridge!A289="","",Bridge!E289)</f>
        <v/>
      </c>
      <c r="D290" s="64" t="str">
        <f>IF('Bromcom I&amp;E Report'!A289="","",'Bromcom I&amp;E Report'!G289)</f>
        <v/>
      </c>
      <c r="E290" s="56" t="str">
        <f>IF(A290="","",IF(LEFT(C290,8)="ROVERDEF","OK",IF(OR(LEFT(C290,6)="Rover-",LEFT(C290,5)="Rover"),"OK",IF(D290=0,"OK",IF(COUNTIF('I&amp;E with Rec Report'!$B$5:$B$176,$A290)&lt;&gt;0,"OK",IF(COUNTIF('I&amp;E with Rec Report'!$B$5:$B$176,$B290)=1,"OK","Code missing from I&amp;E code List"))))))</f>
        <v/>
      </c>
    </row>
    <row r="291" spans="1:5" x14ac:dyDescent="0.25">
      <c r="A291" s="61" t="str">
        <f t="shared" si="10"/>
        <v/>
      </c>
      <c r="B291" s="62" t="str">
        <f t="shared" si="11"/>
        <v/>
      </c>
      <c r="C291" s="56" t="str">
        <f>IF(Bridge!A290="","",Bridge!E290)</f>
        <v/>
      </c>
      <c r="D291" s="64" t="str">
        <f>IF('Bromcom I&amp;E Report'!A290="","",'Bromcom I&amp;E Report'!G290)</f>
        <v/>
      </c>
      <c r="E291" s="56" t="str">
        <f>IF(A291="","",IF(LEFT(C291,8)="ROVERDEF","OK",IF(OR(LEFT(C291,6)="Rover-",LEFT(C291,5)="Rover"),"OK",IF(D291=0,"OK",IF(COUNTIF('I&amp;E with Rec Report'!$B$5:$B$176,$A291)&lt;&gt;0,"OK",IF(COUNTIF('I&amp;E with Rec Report'!$B$5:$B$176,$B291)=1,"OK","Code missing from I&amp;E code List"))))))</f>
        <v/>
      </c>
    </row>
    <row r="292" spans="1:5" x14ac:dyDescent="0.25">
      <c r="A292" s="61" t="str">
        <f t="shared" si="10"/>
        <v/>
      </c>
      <c r="B292" s="62" t="str">
        <f t="shared" si="11"/>
        <v/>
      </c>
      <c r="C292" s="56" t="str">
        <f>IF(Bridge!A291="","",Bridge!E291)</f>
        <v/>
      </c>
      <c r="D292" s="64" t="str">
        <f>IF('Bromcom I&amp;E Report'!A291="","",'Bromcom I&amp;E Report'!G291)</f>
        <v/>
      </c>
      <c r="E292" s="56" t="str">
        <f>IF(A292="","",IF(LEFT(C292,8)="ROVERDEF","OK",IF(OR(LEFT(C292,6)="Rover-",LEFT(C292,5)="Rover"),"OK",IF(D292=0,"OK",IF(COUNTIF('I&amp;E with Rec Report'!$B$5:$B$176,$A292)&lt;&gt;0,"OK",IF(COUNTIF('I&amp;E with Rec Report'!$B$5:$B$176,$B292)=1,"OK","Code missing from I&amp;E code List"))))))</f>
        <v/>
      </c>
    </row>
    <row r="293" spans="1:5" x14ac:dyDescent="0.25">
      <c r="A293" s="61" t="str">
        <f t="shared" si="10"/>
        <v/>
      </c>
      <c r="B293" s="62" t="str">
        <f t="shared" si="11"/>
        <v/>
      </c>
      <c r="C293" s="56" t="str">
        <f>IF(Bridge!A292="","",Bridge!E292)</f>
        <v/>
      </c>
      <c r="D293" s="64" t="str">
        <f>IF('Bromcom I&amp;E Report'!A292="","",'Bromcom I&amp;E Report'!G292)</f>
        <v/>
      </c>
      <c r="E293" s="56" t="str">
        <f>IF(A293="","",IF(LEFT(C293,8)="ROVERDEF","OK",IF(OR(LEFT(C293,6)="Rover-",LEFT(C293,5)="Rover"),"OK",IF(D293=0,"OK",IF(COUNTIF('I&amp;E with Rec Report'!$B$5:$B$176,$A293)&lt;&gt;0,"OK",IF(COUNTIF('I&amp;E with Rec Report'!$B$5:$B$176,$B293)=1,"OK","Code missing from I&amp;E code List"))))))</f>
        <v/>
      </c>
    </row>
    <row r="294" spans="1:5" x14ac:dyDescent="0.25">
      <c r="A294" s="61" t="str">
        <f t="shared" si="10"/>
        <v/>
      </c>
      <c r="B294" s="62" t="str">
        <f t="shared" si="11"/>
        <v/>
      </c>
      <c r="C294" s="56" t="str">
        <f>IF(Bridge!A293="","",Bridge!E293)</f>
        <v/>
      </c>
      <c r="D294" s="64" t="str">
        <f>IF('Bromcom I&amp;E Report'!A293="","",'Bromcom I&amp;E Report'!G293)</f>
        <v/>
      </c>
      <c r="E294" s="56" t="str">
        <f>IF(A294="","",IF(LEFT(C294,8)="ROVERDEF","OK",IF(OR(LEFT(C294,6)="Rover-",LEFT(C294,5)="Rover"),"OK",IF(D294=0,"OK",IF(COUNTIF('I&amp;E with Rec Report'!$B$5:$B$176,$A294)&lt;&gt;0,"OK",IF(COUNTIF('I&amp;E with Rec Report'!$B$5:$B$176,$B294)=1,"OK","Code missing from I&amp;E code List"))))))</f>
        <v/>
      </c>
    </row>
    <row r="295" spans="1:5" x14ac:dyDescent="0.25">
      <c r="A295" s="61" t="str">
        <f t="shared" si="10"/>
        <v/>
      </c>
      <c r="B295" s="62" t="str">
        <f t="shared" si="11"/>
        <v/>
      </c>
      <c r="C295" s="56" t="str">
        <f>IF(Bridge!A294="","",Bridge!E294)</f>
        <v/>
      </c>
      <c r="D295" s="64" t="str">
        <f>IF('Bromcom I&amp;E Report'!A294="","",'Bromcom I&amp;E Report'!G294)</f>
        <v/>
      </c>
      <c r="E295" s="56" t="str">
        <f>IF(A295="","",IF(LEFT(C295,8)="ROVERDEF","OK",IF(OR(LEFT(C295,6)="Rover-",LEFT(C295,5)="Rover"),"OK",IF(D295=0,"OK",IF(COUNTIF('I&amp;E with Rec Report'!$B$5:$B$176,$A295)&lt;&gt;0,"OK",IF(COUNTIF('I&amp;E with Rec Report'!$B$5:$B$176,$B295)=1,"OK","Code missing from I&amp;E code List"))))))</f>
        <v/>
      </c>
    </row>
    <row r="296" spans="1:5" x14ac:dyDescent="0.25">
      <c r="A296" s="61" t="str">
        <f t="shared" si="10"/>
        <v/>
      </c>
      <c r="B296" s="62" t="str">
        <f t="shared" si="11"/>
        <v/>
      </c>
      <c r="C296" s="56" t="str">
        <f>IF(Bridge!A295="","",Bridge!E295)</f>
        <v/>
      </c>
      <c r="D296" s="64" t="str">
        <f>IF('Bromcom I&amp;E Report'!A295="","",'Bromcom I&amp;E Report'!G295)</f>
        <v/>
      </c>
      <c r="E296" s="56" t="str">
        <f>IF(A296="","",IF(LEFT(C296,8)="ROVERDEF","OK",IF(OR(LEFT(C296,6)="Rover-",LEFT(C296,5)="Rover"),"OK",IF(D296=0,"OK",IF(COUNTIF('I&amp;E with Rec Report'!$B$5:$B$176,$A296)&lt;&gt;0,"OK",IF(COUNTIF('I&amp;E with Rec Report'!$B$5:$B$176,$B296)=1,"OK","Code missing from I&amp;E code List"))))))</f>
        <v/>
      </c>
    </row>
    <row r="297" spans="1:5" x14ac:dyDescent="0.25">
      <c r="A297" s="61" t="str">
        <f t="shared" si="10"/>
        <v/>
      </c>
      <c r="B297" s="62" t="str">
        <f t="shared" si="11"/>
        <v/>
      </c>
      <c r="C297" s="56" t="str">
        <f>IF(Bridge!A296="","",Bridge!E296)</f>
        <v/>
      </c>
      <c r="D297" s="64" t="str">
        <f>IF('Bromcom I&amp;E Report'!A296="","",'Bromcom I&amp;E Report'!G296)</f>
        <v/>
      </c>
      <c r="E297" s="56" t="str">
        <f>IF(A297="","",IF(LEFT(C297,8)="ROVERDEF","OK",IF(OR(LEFT(C297,6)="Rover-",LEFT(C297,5)="Rover"),"OK",IF(D297=0,"OK",IF(COUNTIF('I&amp;E with Rec Report'!$B$5:$B$176,$A297)&lt;&gt;0,"OK",IF(COUNTIF('I&amp;E with Rec Report'!$B$5:$B$176,$B297)=1,"OK","Code missing from I&amp;E code List"))))))</f>
        <v/>
      </c>
    </row>
    <row r="298" spans="1:5" x14ac:dyDescent="0.25">
      <c r="A298" s="61" t="str">
        <f t="shared" si="10"/>
        <v/>
      </c>
      <c r="B298" s="62" t="str">
        <f t="shared" si="11"/>
        <v/>
      </c>
      <c r="C298" s="56" t="str">
        <f>IF(Bridge!A297="","",Bridge!E297)</f>
        <v/>
      </c>
      <c r="D298" s="64" t="str">
        <f>IF('Bromcom I&amp;E Report'!A297="","",'Bromcom I&amp;E Report'!G297)</f>
        <v/>
      </c>
      <c r="E298" s="56" t="str">
        <f>IF(A298="","",IF(LEFT(C298,8)="ROVERDEF","OK",IF(OR(LEFT(C298,6)="Rover-",LEFT(C298,5)="Rover"),"OK",IF(D298=0,"OK",IF(COUNTIF('I&amp;E with Rec Report'!$B$5:$B$176,$A298)&lt;&gt;0,"OK",IF(COUNTIF('I&amp;E with Rec Report'!$B$5:$B$176,$B298)=1,"OK","Code missing from I&amp;E code List"))))))</f>
        <v/>
      </c>
    </row>
    <row r="299" spans="1:5" x14ac:dyDescent="0.25">
      <c r="A299" s="61" t="str">
        <f t="shared" si="10"/>
        <v/>
      </c>
      <c r="B299" s="62" t="str">
        <f t="shared" si="11"/>
        <v/>
      </c>
      <c r="C299" s="56" t="str">
        <f>IF(Bridge!A298="","",Bridge!E298)</f>
        <v/>
      </c>
      <c r="D299" s="64" t="str">
        <f>IF('Bromcom I&amp;E Report'!A298="","",'Bromcom I&amp;E Report'!G298)</f>
        <v/>
      </c>
      <c r="E299" s="56" t="str">
        <f>IF(A299="","",IF(LEFT(C299,8)="ROVERDEF","OK",IF(OR(LEFT(C299,6)="Rover-",LEFT(C299,5)="Rover"),"OK",IF(D299=0,"OK",IF(COUNTIF('I&amp;E with Rec Report'!$B$5:$B$176,$A299)&lt;&gt;0,"OK",IF(COUNTIF('I&amp;E with Rec Report'!$B$5:$B$176,$B299)=1,"OK","Code missing from I&amp;E code List"))))))</f>
        <v/>
      </c>
    </row>
    <row r="300" spans="1:5" x14ac:dyDescent="0.25">
      <c r="A300" s="61" t="str">
        <f t="shared" si="10"/>
        <v/>
      </c>
      <c r="B300" s="62" t="str">
        <f t="shared" si="11"/>
        <v/>
      </c>
      <c r="C300" s="56" t="str">
        <f>IF(Bridge!A299="","",Bridge!E299)</f>
        <v/>
      </c>
      <c r="D300" s="64" t="str">
        <f>IF('Bromcom I&amp;E Report'!A299="","",'Bromcom I&amp;E Report'!G299)</f>
        <v/>
      </c>
      <c r="E300" s="56" t="str">
        <f>IF(A300="","",IF(LEFT(C300,8)="ROVERDEF","OK",IF(OR(LEFT(C300,6)="Rover-",LEFT(C300,5)="Rover"),"OK",IF(D300=0,"OK",IF(COUNTIF('I&amp;E with Rec Report'!$B$5:$B$176,$A300)&lt;&gt;0,"OK",IF(COUNTIF('I&amp;E with Rec Report'!$B$5:$B$176,$B300)=1,"OK","Code missing from I&amp;E code List"))))))</f>
        <v/>
      </c>
    </row>
    <row r="301" spans="1:5" x14ac:dyDescent="0.25">
      <c r="A301" s="61" t="str">
        <f t="shared" si="10"/>
        <v/>
      </c>
      <c r="B301" s="62" t="str">
        <f t="shared" si="11"/>
        <v/>
      </c>
      <c r="C301" s="56" t="str">
        <f>IF(Bridge!A300="","",Bridge!E300)</f>
        <v/>
      </c>
      <c r="D301" s="64" t="str">
        <f>IF('Bromcom I&amp;E Report'!A300="","",'Bromcom I&amp;E Report'!G300)</f>
        <v/>
      </c>
      <c r="E301" s="56" t="str">
        <f>IF(A301="","",IF(LEFT(C301,8)="ROVERDEF","OK",IF(OR(LEFT(C301,6)="Rover-",LEFT(C301,5)="Rover"),"OK",IF(D301=0,"OK",IF(COUNTIF('I&amp;E with Rec Report'!$B$5:$B$176,$A301)&lt;&gt;0,"OK",IF(COUNTIF('I&amp;E with Rec Report'!$B$5:$B$176,$B301)=1,"OK","Code missing from I&amp;E code List"))))))</f>
        <v/>
      </c>
    </row>
    <row r="302" spans="1:5" x14ac:dyDescent="0.25">
      <c r="A302" s="61" t="str">
        <f t="shared" si="10"/>
        <v/>
      </c>
      <c r="B302" s="62" t="str">
        <f t="shared" si="11"/>
        <v/>
      </c>
      <c r="C302" s="56" t="str">
        <f>IF(Bridge!A301="","",Bridge!E301)</f>
        <v/>
      </c>
      <c r="D302" s="64" t="str">
        <f>IF('Bromcom I&amp;E Report'!A301="","",'Bromcom I&amp;E Report'!G301)</f>
        <v/>
      </c>
      <c r="E302" s="56" t="str">
        <f>IF(A302="","",IF(LEFT(C302,8)="ROVERDEF","OK",IF(OR(LEFT(C302,6)="Rover-",LEFT(C302,5)="Rover"),"OK",IF(D302=0,"OK",IF(COUNTIF('I&amp;E with Rec Report'!$B$5:$B$176,$A302)&lt;&gt;0,"OK",IF(COUNTIF('I&amp;E with Rec Report'!$B$5:$B$176,$B302)=1,"OK","Code missing from I&amp;E code List"))))))</f>
        <v/>
      </c>
    </row>
    <row r="303" spans="1:5" x14ac:dyDescent="0.25">
      <c r="A303" s="61" t="str">
        <f t="shared" si="10"/>
        <v/>
      </c>
      <c r="B303" s="62" t="str">
        <f t="shared" si="11"/>
        <v/>
      </c>
      <c r="C303" s="56" t="str">
        <f>IF(Bridge!A302="","",Bridge!E302)</f>
        <v/>
      </c>
      <c r="D303" s="64" t="str">
        <f>IF('Bromcom I&amp;E Report'!A302="","",'Bromcom I&amp;E Report'!G302)</f>
        <v/>
      </c>
      <c r="E303" s="56" t="str">
        <f>IF(A303="","",IF(LEFT(C303,8)="ROVERDEF","OK",IF(OR(LEFT(C303,6)="Rover-",LEFT(C303,5)="Rover"),"OK",IF(D303=0,"OK",IF(COUNTIF('I&amp;E with Rec Report'!$B$5:$B$176,$A303)&lt;&gt;0,"OK",IF(COUNTIF('I&amp;E with Rec Report'!$B$5:$B$176,$B303)=1,"OK","Code missing from I&amp;E code List"))))))</f>
        <v/>
      </c>
    </row>
    <row r="304" spans="1:5" x14ac:dyDescent="0.25">
      <c r="A304" s="61" t="str">
        <f t="shared" si="10"/>
        <v/>
      </c>
      <c r="B304" s="62" t="str">
        <f t="shared" si="11"/>
        <v/>
      </c>
      <c r="C304" s="56" t="str">
        <f>IF(Bridge!A303="","",Bridge!E303)</f>
        <v/>
      </c>
      <c r="D304" s="64" t="str">
        <f>IF('Bromcom I&amp;E Report'!A303="","",'Bromcom I&amp;E Report'!G303)</f>
        <v/>
      </c>
      <c r="E304" s="56" t="str">
        <f>IF(A304="","",IF(LEFT(C304,8)="ROVERDEF","OK",IF(OR(LEFT(C304,6)="Rover-",LEFT(C304,5)="Rover"),"OK",IF(D304=0,"OK",IF(COUNTIF('I&amp;E with Rec Report'!$B$5:$B$176,$A304)&lt;&gt;0,"OK",IF(COUNTIF('I&amp;E with Rec Report'!$B$5:$B$176,$B304)=1,"OK","Code missing from I&amp;E code List"))))))</f>
        <v/>
      </c>
    </row>
    <row r="305" spans="1:5" x14ac:dyDescent="0.25">
      <c r="A305" s="61" t="str">
        <f t="shared" si="10"/>
        <v/>
      </c>
      <c r="B305" s="62" t="str">
        <f t="shared" si="11"/>
        <v/>
      </c>
      <c r="C305" s="56" t="str">
        <f>IF(Bridge!A304="","",Bridge!E304)</f>
        <v/>
      </c>
      <c r="D305" s="64" t="str">
        <f>IF('Bromcom I&amp;E Report'!A304="","",'Bromcom I&amp;E Report'!G304)</f>
        <v/>
      </c>
      <c r="E305" s="56" t="str">
        <f>IF(A305="","",IF(LEFT(C305,8)="ROVERDEF","OK",IF(OR(LEFT(C305,6)="Rover-",LEFT(C305,5)="Rover"),"OK",IF(D305=0,"OK",IF(COUNTIF('I&amp;E with Rec Report'!$B$5:$B$176,$A305)&lt;&gt;0,"OK",IF(COUNTIF('I&amp;E with Rec Report'!$B$5:$B$176,$B305)=1,"OK","Code missing from I&amp;E code List"))))))</f>
        <v/>
      </c>
    </row>
    <row r="306" spans="1:5" x14ac:dyDescent="0.25">
      <c r="A306" s="61" t="str">
        <f t="shared" si="10"/>
        <v/>
      </c>
      <c r="B306" s="62" t="str">
        <f t="shared" si="11"/>
        <v/>
      </c>
      <c r="C306" s="56" t="str">
        <f>IF(Bridge!A305="","",Bridge!E305)</f>
        <v/>
      </c>
      <c r="D306" s="64" t="str">
        <f>IF('Bromcom I&amp;E Report'!A305="","",'Bromcom I&amp;E Report'!G305)</f>
        <v/>
      </c>
      <c r="E306" s="56" t="str">
        <f>IF(A306="","",IF(LEFT(C306,8)="ROVERDEF","OK",IF(OR(LEFT(C306,6)="Rover-",LEFT(C306,5)="Rover"),"OK",IF(D306=0,"OK",IF(COUNTIF('I&amp;E with Rec Report'!$B$5:$B$176,$A306)&lt;&gt;0,"OK",IF(COUNTIF('I&amp;E with Rec Report'!$B$5:$B$176,$B306)=1,"OK","Code missing from I&amp;E code List"))))))</f>
        <v/>
      </c>
    </row>
    <row r="307" spans="1:5" x14ac:dyDescent="0.25">
      <c r="A307" s="61" t="str">
        <f t="shared" si="10"/>
        <v/>
      </c>
      <c r="B307" s="62" t="str">
        <f t="shared" si="11"/>
        <v/>
      </c>
      <c r="C307" s="56" t="str">
        <f>IF(Bridge!A306="","",Bridge!E306)</f>
        <v/>
      </c>
      <c r="D307" s="64" t="str">
        <f>IF('Bromcom I&amp;E Report'!A306="","",'Bromcom I&amp;E Report'!G306)</f>
        <v/>
      </c>
      <c r="E307" s="56" t="str">
        <f>IF(A307="","",IF(LEFT(C307,8)="ROVERDEF","OK",IF(OR(LEFT(C307,6)="Rover-",LEFT(C307,5)="Rover"),"OK",IF(D307=0,"OK",IF(COUNTIF('I&amp;E with Rec Report'!$B$5:$B$176,$A307)&lt;&gt;0,"OK",IF(COUNTIF('I&amp;E with Rec Report'!$B$5:$B$176,$B307)=1,"OK","Code missing from I&amp;E code List"))))))</f>
        <v/>
      </c>
    </row>
    <row r="308" spans="1:5" x14ac:dyDescent="0.25">
      <c r="A308" s="61" t="str">
        <f t="shared" si="10"/>
        <v/>
      </c>
      <c r="B308" s="62" t="str">
        <f t="shared" si="11"/>
        <v/>
      </c>
      <c r="C308" s="56" t="str">
        <f>IF(Bridge!A307="","",Bridge!E307)</f>
        <v/>
      </c>
      <c r="D308" s="64" t="str">
        <f>IF('Bromcom I&amp;E Report'!A307="","",'Bromcom I&amp;E Report'!G307)</f>
        <v/>
      </c>
      <c r="E308" s="56" t="str">
        <f>IF(A308="","",IF(LEFT(C308,8)="ROVERDEF","OK",IF(OR(LEFT(C308,6)="Rover-",LEFT(C308,5)="Rover"),"OK",IF(D308=0,"OK",IF(COUNTIF('I&amp;E with Rec Report'!$B$5:$B$176,$A308)&lt;&gt;0,"OK",IF(COUNTIF('I&amp;E with Rec Report'!$B$5:$B$176,$B308)=1,"OK","Code missing from I&amp;E code List"))))))</f>
        <v/>
      </c>
    </row>
    <row r="309" spans="1:5" x14ac:dyDescent="0.25">
      <c r="A309" s="61" t="str">
        <f t="shared" si="10"/>
        <v/>
      </c>
      <c r="B309" s="62" t="str">
        <f t="shared" si="11"/>
        <v/>
      </c>
      <c r="C309" s="56" t="str">
        <f>IF(Bridge!A308="","",Bridge!E308)</f>
        <v/>
      </c>
      <c r="D309" s="64" t="str">
        <f>IF('Bromcom I&amp;E Report'!A308="","",'Bromcom I&amp;E Report'!G308)</f>
        <v/>
      </c>
      <c r="E309" s="56" t="str">
        <f>IF(A309="","",IF(LEFT(C309,8)="ROVERDEF","OK",IF(OR(LEFT(C309,6)="Rover-",LEFT(C309,5)="Rover"),"OK",IF(D309=0,"OK",IF(COUNTIF('I&amp;E with Rec Report'!$B$5:$B$176,$A309)&lt;&gt;0,"OK",IF(COUNTIF('I&amp;E with Rec Report'!$B$5:$B$176,$B309)=1,"OK","Code missing from I&amp;E code List"))))))</f>
        <v/>
      </c>
    </row>
    <row r="310" spans="1:5" x14ac:dyDescent="0.25">
      <c r="A310" s="61" t="str">
        <f t="shared" si="10"/>
        <v/>
      </c>
      <c r="B310" s="62" t="str">
        <f t="shared" si="11"/>
        <v/>
      </c>
      <c r="C310" s="56" t="str">
        <f>IF(Bridge!A309="","",Bridge!E309)</f>
        <v/>
      </c>
      <c r="D310" s="64" t="str">
        <f>IF('Bromcom I&amp;E Report'!A309="","",'Bromcom I&amp;E Report'!G309)</f>
        <v/>
      </c>
      <c r="E310" s="56" t="str">
        <f>IF(A310="","",IF(LEFT(C310,8)="ROVERDEF","OK",IF(OR(LEFT(C310,6)="Rover-",LEFT(C310,5)="Rover"),"OK",IF(D310=0,"OK",IF(COUNTIF('I&amp;E with Rec Report'!$B$5:$B$176,$A310)&lt;&gt;0,"OK",IF(COUNTIF('I&amp;E with Rec Report'!$B$5:$B$176,$B310)=1,"OK","Code missing from I&amp;E code List"))))))</f>
        <v/>
      </c>
    </row>
    <row r="311" spans="1:5" x14ac:dyDescent="0.25">
      <c r="A311" s="61" t="str">
        <f t="shared" si="10"/>
        <v/>
      </c>
      <c r="B311" s="62" t="str">
        <f t="shared" si="11"/>
        <v/>
      </c>
      <c r="C311" s="56" t="str">
        <f>IF(Bridge!A310="","",Bridge!E310)</f>
        <v/>
      </c>
      <c r="D311" s="64" t="str">
        <f>IF('Bromcom I&amp;E Report'!A310="","",'Bromcom I&amp;E Report'!G310)</f>
        <v/>
      </c>
      <c r="E311" s="56" t="str">
        <f>IF(A311="","",IF(LEFT(C311,8)="ROVERDEF","OK",IF(OR(LEFT(C311,6)="Rover-",LEFT(C311,5)="Rover"),"OK",IF(D311=0,"OK",IF(COUNTIF('I&amp;E with Rec Report'!$B$5:$B$176,$A311)&lt;&gt;0,"OK",IF(COUNTIF('I&amp;E with Rec Report'!$B$5:$B$176,$B311)=1,"OK","Code missing from I&amp;E code List"))))))</f>
        <v/>
      </c>
    </row>
    <row r="312" spans="1:5" x14ac:dyDescent="0.25">
      <c r="A312" s="61" t="str">
        <f t="shared" si="10"/>
        <v/>
      </c>
      <c r="B312" s="62" t="str">
        <f t="shared" si="11"/>
        <v/>
      </c>
      <c r="C312" s="56" t="str">
        <f>IF(Bridge!A311="","",Bridge!E311)</f>
        <v/>
      </c>
      <c r="D312" s="64" t="str">
        <f>IF('Bromcom I&amp;E Report'!A311="","",'Bromcom I&amp;E Report'!G311)</f>
        <v/>
      </c>
      <c r="E312" s="56" t="str">
        <f>IF(A312="","",IF(LEFT(C312,8)="ROVERDEF","OK",IF(OR(LEFT(C312,6)="Rover-",LEFT(C312,5)="Rover"),"OK",IF(D312=0,"OK",IF(COUNTIF('I&amp;E with Rec Report'!$B$5:$B$176,$A312)&lt;&gt;0,"OK",IF(COUNTIF('I&amp;E with Rec Report'!$B$5:$B$176,$B312)=1,"OK","Code missing from I&amp;E code List"))))))</f>
        <v/>
      </c>
    </row>
    <row r="313" spans="1:5" x14ac:dyDescent="0.25">
      <c r="A313" s="61" t="str">
        <f t="shared" si="10"/>
        <v/>
      </c>
      <c r="B313" s="62" t="str">
        <f t="shared" si="11"/>
        <v/>
      </c>
      <c r="C313" s="56" t="str">
        <f>IF(Bridge!A312="","",Bridge!E312)</f>
        <v/>
      </c>
      <c r="D313" s="64" t="str">
        <f>IF('Bromcom I&amp;E Report'!A312="","",'Bromcom I&amp;E Report'!G312)</f>
        <v/>
      </c>
      <c r="E313" s="56" t="str">
        <f>IF(A313="","",IF(LEFT(C313,8)="ROVERDEF","OK",IF(OR(LEFT(C313,6)="Rover-",LEFT(C313,5)="Rover"),"OK",IF(D313=0,"OK",IF(COUNTIF('I&amp;E with Rec Report'!$B$5:$B$176,$A313)&lt;&gt;0,"OK",IF(COUNTIF('I&amp;E with Rec Report'!$B$5:$B$176,$B313)=1,"OK","Code missing from I&amp;E code List"))))))</f>
        <v/>
      </c>
    </row>
    <row r="314" spans="1:5" x14ac:dyDescent="0.25">
      <c r="A314" s="61" t="str">
        <f t="shared" si="10"/>
        <v/>
      </c>
      <c r="B314" s="62" t="str">
        <f t="shared" si="11"/>
        <v/>
      </c>
      <c r="C314" s="56" t="str">
        <f>IF(Bridge!A313="","",Bridge!E313)</f>
        <v/>
      </c>
      <c r="D314" s="64" t="str">
        <f>IF('Bromcom I&amp;E Report'!A313="","",'Bromcom I&amp;E Report'!G313)</f>
        <v/>
      </c>
      <c r="E314" s="56" t="str">
        <f>IF(A314="","",IF(LEFT(C314,8)="ROVERDEF","OK",IF(OR(LEFT(C314,6)="Rover-",LEFT(C314,5)="Rover"),"OK",IF(D314=0,"OK",IF(COUNTIF('I&amp;E with Rec Report'!$B$5:$B$176,$A314)&lt;&gt;0,"OK",IF(COUNTIF('I&amp;E with Rec Report'!$B$5:$B$176,$B314)=1,"OK","Code missing from I&amp;E code List"))))))</f>
        <v/>
      </c>
    </row>
    <row r="315" spans="1:5" x14ac:dyDescent="0.25">
      <c r="A315" s="61" t="str">
        <f t="shared" si="10"/>
        <v/>
      </c>
      <c r="B315" s="62" t="str">
        <f t="shared" si="11"/>
        <v/>
      </c>
      <c r="C315" s="56" t="str">
        <f>IF(Bridge!A314="","",Bridge!E314)</f>
        <v/>
      </c>
      <c r="D315" s="64" t="str">
        <f>IF('Bromcom I&amp;E Report'!A314="","",'Bromcom I&amp;E Report'!G314)</f>
        <v/>
      </c>
      <c r="E315" s="56" t="str">
        <f>IF(A315="","",IF(LEFT(C315,8)="ROVERDEF","OK",IF(OR(LEFT(C315,6)="Rover-",LEFT(C315,5)="Rover"),"OK",IF(D315=0,"OK",IF(COUNTIF('I&amp;E with Rec Report'!$B$5:$B$176,$A315)&lt;&gt;0,"OK",IF(COUNTIF('I&amp;E with Rec Report'!$B$5:$B$176,$B315)=1,"OK","Code missing from I&amp;E code List"))))))</f>
        <v/>
      </c>
    </row>
    <row r="316" spans="1:5" x14ac:dyDescent="0.25">
      <c r="A316" s="61" t="str">
        <f t="shared" si="10"/>
        <v/>
      </c>
      <c r="B316" s="62" t="str">
        <f t="shared" si="11"/>
        <v/>
      </c>
      <c r="C316" s="56" t="str">
        <f>IF(Bridge!A315="","",Bridge!E315)</f>
        <v/>
      </c>
      <c r="D316" s="64" t="str">
        <f>IF('Bromcom I&amp;E Report'!A315="","",'Bromcom I&amp;E Report'!G315)</f>
        <v/>
      </c>
      <c r="E316" s="56" t="str">
        <f>IF(A316="","",IF(LEFT(C316,8)="ROVERDEF","OK",IF(OR(LEFT(C316,6)="Rover-",LEFT(C316,5)="Rover"),"OK",IF(D316=0,"OK",IF(COUNTIF('I&amp;E with Rec Report'!$B$5:$B$176,$A316)&lt;&gt;0,"OK",IF(COUNTIF('I&amp;E with Rec Report'!$B$5:$B$176,$B316)=1,"OK","Code missing from I&amp;E code List"))))))</f>
        <v/>
      </c>
    </row>
    <row r="317" spans="1:5" x14ac:dyDescent="0.25">
      <c r="A317" s="61" t="str">
        <f t="shared" si="10"/>
        <v/>
      </c>
      <c r="B317" s="62" t="str">
        <f t="shared" si="11"/>
        <v/>
      </c>
      <c r="C317" s="56" t="str">
        <f>IF(Bridge!A316="","",Bridge!E316)</f>
        <v/>
      </c>
      <c r="D317" s="64" t="str">
        <f>IF('Bromcom I&amp;E Report'!A316="","",'Bromcom I&amp;E Report'!G316)</f>
        <v/>
      </c>
      <c r="E317" s="56" t="str">
        <f>IF(A317="","",IF(LEFT(C317,8)="ROVERDEF","OK",IF(OR(LEFT(C317,6)="Rover-",LEFT(C317,5)="Rover"),"OK",IF(D317=0,"OK",IF(COUNTIF('I&amp;E with Rec Report'!$B$5:$B$176,$A317)&lt;&gt;0,"OK",IF(COUNTIF('I&amp;E with Rec Report'!$B$5:$B$176,$B317)=1,"OK","Code missing from I&amp;E code List"))))))</f>
        <v/>
      </c>
    </row>
    <row r="318" spans="1:5" x14ac:dyDescent="0.25">
      <c r="A318" s="61" t="str">
        <f t="shared" si="10"/>
        <v/>
      </c>
      <c r="B318" s="62" t="str">
        <f t="shared" si="11"/>
        <v/>
      </c>
      <c r="C318" s="56" t="str">
        <f>IF(Bridge!A317="","",Bridge!E317)</f>
        <v/>
      </c>
      <c r="D318" s="64" t="str">
        <f>IF('Bromcom I&amp;E Report'!A317="","",'Bromcom I&amp;E Report'!G317)</f>
        <v/>
      </c>
      <c r="E318" s="56" t="str">
        <f>IF(A318="","",IF(LEFT(C318,8)="ROVERDEF","OK",IF(OR(LEFT(C318,6)="Rover-",LEFT(C318,5)="Rover"),"OK",IF(D318=0,"OK",IF(COUNTIF('I&amp;E with Rec Report'!$B$5:$B$176,$A318)&lt;&gt;0,"OK",IF(COUNTIF('I&amp;E with Rec Report'!$B$5:$B$176,$B318)=1,"OK","Code missing from I&amp;E code List"))))))</f>
        <v/>
      </c>
    </row>
    <row r="319" spans="1:5" x14ac:dyDescent="0.25">
      <c r="A319" s="61" t="str">
        <f t="shared" si="10"/>
        <v/>
      </c>
      <c r="B319" s="62" t="str">
        <f t="shared" si="11"/>
        <v/>
      </c>
      <c r="C319" s="56" t="str">
        <f>IF(Bridge!A318="","",Bridge!E318)</f>
        <v/>
      </c>
      <c r="D319" s="64" t="str">
        <f>IF('Bromcom I&amp;E Report'!A318="","",'Bromcom I&amp;E Report'!G318)</f>
        <v/>
      </c>
      <c r="E319" s="56" t="str">
        <f>IF(A319="","",IF(LEFT(C319,8)="ROVERDEF","OK",IF(OR(LEFT(C319,6)="Rover-",LEFT(C319,5)="Rover"),"OK",IF(D319=0,"OK",IF(COUNTIF('I&amp;E with Rec Report'!$B$5:$B$176,$A319)&lt;&gt;0,"OK",IF(COUNTIF('I&amp;E with Rec Report'!$B$5:$B$176,$B319)=1,"OK","Code missing from I&amp;E code List"))))))</f>
        <v/>
      </c>
    </row>
    <row r="320" spans="1:5" x14ac:dyDescent="0.25">
      <c r="A320" s="61" t="str">
        <f t="shared" si="10"/>
        <v/>
      </c>
      <c r="B320" s="62" t="str">
        <f t="shared" si="11"/>
        <v/>
      </c>
      <c r="C320" s="56" t="str">
        <f>IF(Bridge!A319="","",Bridge!E319)</f>
        <v/>
      </c>
      <c r="D320" s="64" t="str">
        <f>IF('Bromcom I&amp;E Report'!A319="","",'Bromcom I&amp;E Report'!G319)</f>
        <v/>
      </c>
      <c r="E320" s="56" t="str">
        <f>IF(A320="","",IF(LEFT(C320,8)="ROVERDEF","OK",IF(OR(LEFT(C320,6)="Rover-",LEFT(C320,5)="Rover"),"OK",IF(D320=0,"OK",IF(COUNTIF('I&amp;E with Rec Report'!$B$5:$B$176,$A320)&lt;&gt;0,"OK",IF(COUNTIF('I&amp;E with Rec Report'!$B$5:$B$176,$B320)=1,"OK","Code missing from I&amp;E code List"))))))</f>
        <v/>
      </c>
    </row>
    <row r="321" spans="1:5" x14ac:dyDescent="0.25">
      <c r="A321" s="61" t="str">
        <f t="shared" si="10"/>
        <v/>
      </c>
      <c r="B321" s="62" t="str">
        <f t="shared" si="11"/>
        <v/>
      </c>
      <c r="C321" s="56" t="str">
        <f>IF(Bridge!A320="","",Bridge!E320)</f>
        <v/>
      </c>
      <c r="D321" s="64" t="str">
        <f>IF('Bromcom I&amp;E Report'!A320="","",'Bromcom I&amp;E Report'!G320)</f>
        <v/>
      </c>
      <c r="E321" s="56" t="str">
        <f>IF(A321="","",IF(LEFT(C321,8)="ROVERDEF","OK",IF(OR(LEFT(C321,6)="Rover-",LEFT(C321,5)="Rover"),"OK",IF(D321=0,"OK",IF(COUNTIF('I&amp;E with Rec Report'!$B$5:$B$176,$A321)&lt;&gt;0,"OK",IF(COUNTIF('I&amp;E with Rec Report'!$B$5:$B$176,$B321)=1,"OK","Code missing from I&amp;E code List"))))))</f>
        <v/>
      </c>
    </row>
    <row r="322" spans="1:5" x14ac:dyDescent="0.25">
      <c r="A322" s="61" t="str">
        <f t="shared" si="10"/>
        <v/>
      </c>
      <c r="B322" s="62" t="str">
        <f t="shared" si="11"/>
        <v/>
      </c>
      <c r="C322" s="56" t="str">
        <f>IF(Bridge!A321="","",Bridge!E321)</f>
        <v/>
      </c>
      <c r="D322" s="64" t="str">
        <f>IF('Bromcom I&amp;E Report'!A321="","",'Bromcom I&amp;E Report'!G321)</f>
        <v/>
      </c>
      <c r="E322" s="56" t="str">
        <f>IF(A322="","",IF(LEFT(C322,8)="ROVERDEF","OK",IF(OR(LEFT(C322,6)="Rover-",LEFT(C322,5)="Rover"),"OK",IF(D322=0,"OK",IF(COUNTIF('I&amp;E with Rec Report'!$B$5:$B$176,$A322)&lt;&gt;0,"OK",IF(COUNTIF('I&amp;E with Rec Report'!$B$5:$B$176,$B322)=1,"OK","Code missing from I&amp;E code List"))))))</f>
        <v/>
      </c>
    </row>
    <row r="323" spans="1:5" x14ac:dyDescent="0.25">
      <c r="A323" s="61" t="str">
        <f t="shared" si="10"/>
        <v/>
      </c>
      <c r="B323" s="62" t="str">
        <f t="shared" si="11"/>
        <v/>
      </c>
      <c r="C323" s="56" t="str">
        <f>IF(Bridge!A322="","",Bridge!E322)</f>
        <v/>
      </c>
      <c r="D323" s="64" t="str">
        <f>IF('Bromcom I&amp;E Report'!A322="","",'Bromcom I&amp;E Report'!G322)</f>
        <v/>
      </c>
      <c r="E323" s="56" t="str">
        <f>IF(A323="","",IF(LEFT(C323,8)="ROVERDEF","OK",IF(OR(LEFT(C323,6)="Rover-",LEFT(C323,5)="Rover"),"OK",IF(D323=0,"OK",IF(COUNTIF('I&amp;E with Rec Report'!$B$5:$B$176,$A323)&lt;&gt;0,"OK",IF(COUNTIF('I&amp;E with Rec Report'!$B$5:$B$176,$B323)=1,"OK","Code missing from I&amp;E code List"))))))</f>
        <v/>
      </c>
    </row>
    <row r="324" spans="1:5" x14ac:dyDescent="0.25">
      <c r="A324" s="61" t="str">
        <f t="shared" ref="A324:A387" si="12">IFERROR(IF(LEFT(C324,1)="V",LEFT(C324,FIND(" ",C324)),LEFT(C324,FIND(" ",C324)- 1)),"")</f>
        <v/>
      </c>
      <c r="B324" s="62" t="str">
        <f t="shared" si="11"/>
        <v/>
      </c>
      <c r="C324" s="56" t="str">
        <f>IF(Bridge!A323="","",Bridge!E323)</f>
        <v/>
      </c>
      <c r="D324" s="64" t="str">
        <f>IF('Bromcom I&amp;E Report'!A323="","",'Bromcom I&amp;E Report'!G323)</f>
        <v/>
      </c>
      <c r="E324" s="56" t="str">
        <f>IF(A324="","",IF(LEFT(C324,8)="ROVERDEF","OK",IF(OR(LEFT(C324,6)="Rover-",LEFT(C324,5)="Rover"),"OK",IF(D324=0,"OK",IF(COUNTIF('I&amp;E with Rec Report'!$B$5:$B$176,$A324)&lt;&gt;0,"OK",IF(COUNTIF('I&amp;E with Rec Report'!$B$5:$B$176,$B324)=1,"OK","Code missing from I&amp;E code List"))))))</f>
        <v/>
      </c>
    </row>
    <row r="325" spans="1:5" x14ac:dyDescent="0.25">
      <c r="A325" s="61" t="str">
        <f t="shared" si="12"/>
        <v/>
      </c>
      <c r="B325" s="62" t="str">
        <f t="shared" si="11"/>
        <v/>
      </c>
      <c r="C325" s="56" t="str">
        <f>IF(Bridge!A324="","",Bridge!E324)</f>
        <v/>
      </c>
      <c r="D325" s="64" t="str">
        <f>IF('Bromcom I&amp;E Report'!A324="","",'Bromcom I&amp;E Report'!G324)</f>
        <v/>
      </c>
      <c r="E325" s="56" t="str">
        <f>IF(A325="","",IF(LEFT(C325,8)="ROVERDEF","OK",IF(OR(LEFT(C325,6)="Rover-",LEFT(C325,5)="Rover"),"OK",IF(D325=0,"OK",IF(COUNTIF('I&amp;E with Rec Report'!$B$5:$B$176,$A325)&lt;&gt;0,"OK",IF(COUNTIF('I&amp;E with Rec Report'!$B$5:$B$176,$B325)=1,"OK","Code missing from I&amp;E code List"))))))</f>
        <v/>
      </c>
    </row>
    <row r="326" spans="1:5" x14ac:dyDescent="0.25">
      <c r="A326" s="61" t="str">
        <f t="shared" si="12"/>
        <v/>
      </c>
      <c r="B326" s="62" t="str">
        <f t="shared" ref="B326:B389" si="13">IFERROR(IF(LEFT(C326,1)="V",LEFT(C326,FIND("-",C326)),LEFT(C326,FIND("-",C326)- 1)),"")</f>
        <v/>
      </c>
      <c r="C326" s="56" t="str">
        <f>IF(Bridge!A325="","",Bridge!E325)</f>
        <v/>
      </c>
      <c r="D326" s="64" t="str">
        <f>IF('Bromcom I&amp;E Report'!A325="","",'Bromcom I&amp;E Report'!G325)</f>
        <v/>
      </c>
      <c r="E326" s="56" t="str">
        <f>IF(A326="","",IF(LEFT(C326,8)="ROVERDEF","OK",IF(OR(LEFT(C326,6)="Rover-",LEFT(C326,5)="Rover"),"OK",IF(D326=0,"OK",IF(COUNTIF('I&amp;E with Rec Report'!$B$5:$B$176,$A326)&lt;&gt;0,"OK",IF(COUNTIF('I&amp;E with Rec Report'!$B$5:$B$176,$B326)=1,"OK","Code missing from I&amp;E code List"))))))</f>
        <v/>
      </c>
    </row>
    <row r="327" spans="1:5" x14ac:dyDescent="0.25">
      <c r="A327" s="61" t="str">
        <f t="shared" si="12"/>
        <v/>
      </c>
      <c r="B327" s="62" t="str">
        <f t="shared" si="13"/>
        <v/>
      </c>
      <c r="C327" s="56" t="str">
        <f>IF(Bridge!A326="","",Bridge!E326)</f>
        <v/>
      </c>
      <c r="D327" s="64" t="str">
        <f>IF('Bromcom I&amp;E Report'!A326="","",'Bromcom I&amp;E Report'!G326)</f>
        <v/>
      </c>
      <c r="E327" s="56" t="str">
        <f>IF(A327="","",IF(LEFT(C327,8)="ROVERDEF","OK",IF(OR(LEFT(C327,6)="Rover-",LEFT(C327,5)="Rover"),"OK",IF(D327=0,"OK",IF(COUNTIF('I&amp;E with Rec Report'!$B$5:$B$176,$A327)&lt;&gt;0,"OK",IF(COUNTIF('I&amp;E with Rec Report'!$B$5:$B$176,$B327)=1,"OK","Code missing from I&amp;E code List"))))))</f>
        <v/>
      </c>
    </row>
    <row r="328" spans="1:5" x14ac:dyDescent="0.25">
      <c r="A328" s="61" t="str">
        <f t="shared" si="12"/>
        <v/>
      </c>
      <c r="B328" s="62" t="str">
        <f t="shared" si="13"/>
        <v/>
      </c>
      <c r="C328" s="56" t="str">
        <f>IF(Bridge!A327="","",Bridge!E327)</f>
        <v/>
      </c>
      <c r="D328" s="64" t="str">
        <f>IF('Bromcom I&amp;E Report'!A327="","",'Bromcom I&amp;E Report'!G327)</f>
        <v/>
      </c>
      <c r="E328" s="56" t="str">
        <f>IF(A328="","",IF(LEFT(C328,8)="ROVERDEF","OK",IF(OR(LEFT(C328,6)="Rover-",LEFT(C328,5)="Rover"),"OK",IF(D328=0,"OK",IF(COUNTIF('I&amp;E with Rec Report'!$B$5:$B$176,$A328)&lt;&gt;0,"OK",IF(COUNTIF('I&amp;E with Rec Report'!$B$5:$B$176,$B328)=1,"OK","Code missing from I&amp;E code List"))))))</f>
        <v/>
      </c>
    </row>
    <row r="329" spans="1:5" x14ac:dyDescent="0.25">
      <c r="A329" s="61" t="str">
        <f t="shared" si="12"/>
        <v/>
      </c>
      <c r="B329" s="62" t="str">
        <f t="shared" si="13"/>
        <v/>
      </c>
      <c r="C329" s="56" t="str">
        <f>IF(Bridge!A328="","",Bridge!E328)</f>
        <v/>
      </c>
      <c r="D329" s="64" t="str">
        <f>IF('Bromcom I&amp;E Report'!A328="","",'Bromcom I&amp;E Report'!G328)</f>
        <v/>
      </c>
      <c r="E329" s="56" t="str">
        <f>IF(A329="","",IF(LEFT(C329,8)="ROVERDEF","OK",IF(OR(LEFT(C329,6)="Rover-",LEFT(C329,5)="Rover"),"OK",IF(D329=0,"OK",IF(COUNTIF('I&amp;E with Rec Report'!$B$5:$B$176,$A329)&lt;&gt;0,"OK",IF(COUNTIF('I&amp;E with Rec Report'!$B$5:$B$176,$B329)=1,"OK","Code missing from I&amp;E code List"))))))</f>
        <v/>
      </c>
    </row>
    <row r="330" spans="1:5" x14ac:dyDescent="0.25">
      <c r="A330" s="61" t="str">
        <f t="shared" si="12"/>
        <v/>
      </c>
      <c r="B330" s="62" t="str">
        <f t="shared" si="13"/>
        <v/>
      </c>
      <c r="C330" s="56" t="str">
        <f>IF(Bridge!A329="","",Bridge!E329)</f>
        <v/>
      </c>
      <c r="D330" s="64" t="str">
        <f>IF('Bromcom I&amp;E Report'!A329="","",'Bromcom I&amp;E Report'!G329)</f>
        <v/>
      </c>
      <c r="E330" s="56" t="str">
        <f>IF(A330="","",IF(LEFT(C330,8)="ROVERDEF","OK",IF(OR(LEFT(C330,6)="Rover-",LEFT(C330,5)="Rover"),"OK",IF(D330=0,"OK",IF(COUNTIF('I&amp;E with Rec Report'!$B$5:$B$176,$A330)&lt;&gt;0,"OK",IF(COUNTIF('I&amp;E with Rec Report'!$B$5:$B$176,$B330)=1,"OK","Code missing from I&amp;E code List"))))))</f>
        <v/>
      </c>
    </row>
    <row r="331" spans="1:5" x14ac:dyDescent="0.25">
      <c r="A331" s="61" t="str">
        <f t="shared" si="12"/>
        <v/>
      </c>
      <c r="B331" s="62" t="str">
        <f t="shared" si="13"/>
        <v/>
      </c>
      <c r="C331" s="56" t="str">
        <f>IF(Bridge!A330="","",Bridge!E330)</f>
        <v/>
      </c>
      <c r="D331" s="64" t="str">
        <f>IF('Bromcom I&amp;E Report'!A330="","",'Bromcom I&amp;E Report'!G330)</f>
        <v/>
      </c>
      <c r="E331" s="56" t="str">
        <f>IF(A331="","",IF(LEFT(C331,8)="ROVERDEF","OK",IF(OR(LEFT(C331,6)="Rover-",LEFT(C331,5)="Rover"),"OK",IF(D331=0,"OK",IF(COUNTIF('I&amp;E with Rec Report'!$B$5:$B$176,$A331)&lt;&gt;0,"OK",IF(COUNTIF('I&amp;E with Rec Report'!$B$5:$B$176,$B331)=1,"OK","Code missing from I&amp;E code List"))))))</f>
        <v/>
      </c>
    </row>
    <row r="332" spans="1:5" x14ac:dyDescent="0.25">
      <c r="A332" s="61" t="str">
        <f t="shared" si="12"/>
        <v/>
      </c>
      <c r="B332" s="62" t="str">
        <f t="shared" si="13"/>
        <v/>
      </c>
      <c r="C332" s="56" t="str">
        <f>IF(Bridge!A331="","",Bridge!E331)</f>
        <v/>
      </c>
      <c r="D332" s="64" t="str">
        <f>IF('Bromcom I&amp;E Report'!A331="","",'Bromcom I&amp;E Report'!G331)</f>
        <v/>
      </c>
      <c r="E332" s="56" t="str">
        <f>IF(A332="","",IF(LEFT(C332,8)="ROVERDEF","OK",IF(OR(LEFT(C332,6)="Rover-",LEFT(C332,5)="Rover"),"OK",IF(D332=0,"OK",IF(COUNTIF('I&amp;E with Rec Report'!$B$5:$B$176,$A332)&lt;&gt;0,"OK",IF(COUNTIF('I&amp;E with Rec Report'!$B$5:$B$176,$B332)=1,"OK","Code missing from I&amp;E code List"))))))</f>
        <v/>
      </c>
    </row>
    <row r="333" spans="1:5" x14ac:dyDescent="0.25">
      <c r="A333" s="61" t="str">
        <f t="shared" si="12"/>
        <v/>
      </c>
      <c r="B333" s="62" t="str">
        <f t="shared" si="13"/>
        <v/>
      </c>
      <c r="C333" s="56" t="str">
        <f>IF(Bridge!A332="","",Bridge!E332)</f>
        <v/>
      </c>
      <c r="D333" s="64" t="str">
        <f>IF('Bromcom I&amp;E Report'!A332="","",'Bromcom I&amp;E Report'!G332)</f>
        <v/>
      </c>
      <c r="E333" s="56" t="str">
        <f>IF(A333="","",IF(LEFT(C333,8)="ROVERDEF","OK",IF(OR(LEFT(C333,6)="Rover-",LEFT(C333,5)="Rover"),"OK",IF(D333=0,"OK",IF(COUNTIF('I&amp;E with Rec Report'!$B$5:$B$176,$A333)&lt;&gt;0,"OK",IF(COUNTIF('I&amp;E with Rec Report'!$B$5:$B$176,$B333)=1,"OK","Code missing from I&amp;E code List"))))))</f>
        <v/>
      </c>
    </row>
    <row r="334" spans="1:5" x14ac:dyDescent="0.25">
      <c r="A334" s="61" t="str">
        <f t="shared" si="12"/>
        <v/>
      </c>
      <c r="B334" s="62" t="str">
        <f t="shared" si="13"/>
        <v/>
      </c>
      <c r="C334" s="56" t="str">
        <f>IF(Bridge!A333="","",Bridge!E333)</f>
        <v/>
      </c>
      <c r="D334" s="64" t="str">
        <f>IF('Bromcom I&amp;E Report'!A333="","",'Bromcom I&amp;E Report'!G333)</f>
        <v/>
      </c>
      <c r="E334" s="56" t="str">
        <f>IF(A334="","",IF(LEFT(C334,8)="ROVERDEF","OK",IF(OR(LEFT(C334,6)="Rover-",LEFT(C334,5)="Rover"),"OK",IF(D334=0,"OK",IF(COUNTIF('I&amp;E with Rec Report'!$B$5:$B$176,$A334)&lt;&gt;0,"OK",IF(COUNTIF('I&amp;E with Rec Report'!$B$5:$B$176,$B334)=1,"OK","Code missing from I&amp;E code List"))))))</f>
        <v/>
      </c>
    </row>
    <row r="335" spans="1:5" x14ac:dyDescent="0.25">
      <c r="A335" s="61" t="str">
        <f t="shared" si="12"/>
        <v/>
      </c>
      <c r="B335" s="62" t="str">
        <f t="shared" si="13"/>
        <v/>
      </c>
      <c r="C335" s="56" t="str">
        <f>IF(Bridge!A334="","",Bridge!E334)</f>
        <v/>
      </c>
      <c r="D335" s="64" t="str">
        <f>IF('Bromcom I&amp;E Report'!A334="","",'Bromcom I&amp;E Report'!G334)</f>
        <v/>
      </c>
      <c r="E335" s="56" t="str">
        <f>IF(A335="","",IF(LEFT(C335,8)="ROVERDEF","OK",IF(OR(LEFT(C335,6)="Rover-",LEFT(C335,5)="Rover"),"OK",IF(D335=0,"OK",IF(COUNTIF('I&amp;E with Rec Report'!$B$5:$B$176,$A335)&lt;&gt;0,"OK",IF(COUNTIF('I&amp;E with Rec Report'!$B$5:$B$176,$B335)=1,"OK","Code missing from I&amp;E code List"))))))</f>
        <v/>
      </c>
    </row>
    <row r="336" spans="1:5" x14ac:dyDescent="0.25">
      <c r="A336" s="61" t="str">
        <f t="shared" si="12"/>
        <v/>
      </c>
      <c r="B336" s="62" t="str">
        <f t="shared" si="13"/>
        <v/>
      </c>
      <c r="C336" s="56" t="str">
        <f>IF(Bridge!A335="","",Bridge!E335)</f>
        <v/>
      </c>
      <c r="D336" s="64" t="str">
        <f>IF('Bromcom I&amp;E Report'!A335="","",'Bromcom I&amp;E Report'!G335)</f>
        <v/>
      </c>
      <c r="E336" s="56" t="str">
        <f>IF(A336="","",IF(LEFT(C336,8)="ROVERDEF","OK",IF(OR(LEFT(C336,6)="Rover-",LEFT(C336,5)="Rover"),"OK",IF(D336=0,"OK",IF(COUNTIF('I&amp;E with Rec Report'!$B$5:$B$176,$A336)&lt;&gt;0,"OK",IF(COUNTIF('I&amp;E with Rec Report'!$B$5:$B$176,$B336)=1,"OK","Code missing from I&amp;E code List"))))))</f>
        <v/>
      </c>
    </row>
    <row r="337" spans="1:5" x14ac:dyDescent="0.25">
      <c r="A337" s="61" t="str">
        <f t="shared" si="12"/>
        <v/>
      </c>
      <c r="B337" s="62" t="str">
        <f t="shared" si="13"/>
        <v/>
      </c>
      <c r="C337" s="56" t="str">
        <f>IF(Bridge!A336="","",Bridge!E336)</f>
        <v/>
      </c>
      <c r="D337" s="64" t="str">
        <f>IF('Bromcom I&amp;E Report'!A336="","",'Bromcom I&amp;E Report'!G336)</f>
        <v/>
      </c>
      <c r="E337" s="56" t="str">
        <f>IF(A337="","",IF(LEFT(C337,8)="ROVERDEF","OK",IF(OR(LEFT(C337,6)="Rover-",LEFT(C337,5)="Rover"),"OK",IF(D337=0,"OK",IF(COUNTIF('I&amp;E with Rec Report'!$B$5:$B$176,$A337)&lt;&gt;0,"OK",IF(COUNTIF('I&amp;E with Rec Report'!$B$5:$B$176,$B337)=1,"OK","Code missing from I&amp;E code List"))))))</f>
        <v/>
      </c>
    </row>
    <row r="338" spans="1:5" x14ac:dyDescent="0.25">
      <c r="A338" s="61" t="str">
        <f t="shared" si="12"/>
        <v/>
      </c>
      <c r="B338" s="62" t="str">
        <f t="shared" si="13"/>
        <v/>
      </c>
      <c r="C338" s="56" t="str">
        <f>IF(Bridge!A337="","",Bridge!E337)</f>
        <v/>
      </c>
      <c r="D338" s="64" t="str">
        <f>IF('Bromcom I&amp;E Report'!A337="","",'Bromcom I&amp;E Report'!G337)</f>
        <v/>
      </c>
      <c r="E338" s="56" t="str">
        <f>IF(A338="","",IF(LEFT(C338,8)="ROVERDEF","OK",IF(OR(LEFT(C338,6)="Rover-",LEFT(C338,5)="Rover"),"OK",IF(D338=0,"OK",IF(COUNTIF('I&amp;E with Rec Report'!$B$5:$B$176,$A338)&lt;&gt;0,"OK",IF(COUNTIF('I&amp;E with Rec Report'!$B$5:$B$176,$B338)=1,"OK","Code missing from I&amp;E code List"))))))</f>
        <v/>
      </c>
    </row>
    <row r="339" spans="1:5" x14ac:dyDescent="0.25">
      <c r="A339" s="61" t="str">
        <f t="shared" si="12"/>
        <v/>
      </c>
      <c r="B339" s="62" t="str">
        <f t="shared" si="13"/>
        <v/>
      </c>
      <c r="C339" s="56" t="str">
        <f>IF(Bridge!A338="","",Bridge!E338)</f>
        <v/>
      </c>
      <c r="D339" s="64" t="str">
        <f>IF('Bromcom I&amp;E Report'!A338="","",'Bromcom I&amp;E Report'!G338)</f>
        <v/>
      </c>
      <c r="E339" s="56" t="str">
        <f>IF(A339="","",IF(LEFT(C339,8)="ROVERDEF","OK",IF(OR(LEFT(C339,6)="Rover-",LEFT(C339,5)="Rover"),"OK",IF(D339=0,"OK",IF(COUNTIF('I&amp;E with Rec Report'!$B$5:$B$176,$A339)&lt;&gt;0,"OK",IF(COUNTIF('I&amp;E with Rec Report'!$B$5:$B$176,$B339)=1,"OK","Code missing from I&amp;E code List"))))))</f>
        <v/>
      </c>
    </row>
    <row r="340" spans="1:5" x14ac:dyDescent="0.25">
      <c r="A340" s="61" t="str">
        <f t="shared" si="12"/>
        <v/>
      </c>
      <c r="B340" s="62" t="str">
        <f t="shared" si="13"/>
        <v/>
      </c>
      <c r="C340" s="56" t="str">
        <f>IF(Bridge!A339="","",Bridge!E339)</f>
        <v/>
      </c>
      <c r="D340" s="64" t="str">
        <f>IF('Bromcom I&amp;E Report'!A339="","",'Bromcom I&amp;E Report'!G339)</f>
        <v/>
      </c>
      <c r="E340" s="56" t="str">
        <f>IF(A340="","",IF(LEFT(C340,8)="ROVERDEF","OK",IF(OR(LEFT(C340,6)="Rover-",LEFT(C340,5)="Rover"),"OK",IF(D340=0,"OK",IF(COUNTIF('I&amp;E with Rec Report'!$B$5:$B$176,$A340)&lt;&gt;0,"OK",IF(COUNTIF('I&amp;E with Rec Report'!$B$5:$B$176,$B340)=1,"OK","Code missing from I&amp;E code List"))))))</f>
        <v/>
      </c>
    </row>
    <row r="341" spans="1:5" x14ac:dyDescent="0.25">
      <c r="A341" s="61" t="str">
        <f t="shared" si="12"/>
        <v/>
      </c>
      <c r="B341" s="62" t="str">
        <f t="shared" si="13"/>
        <v/>
      </c>
      <c r="C341" s="56" t="str">
        <f>IF(Bridge!A340="","",Bridge!E340)</f>
        <v/>
      </c>
      <c r="D341" s="64" t="str">
        <f>IF('Bromcom I&amp;E Report'!A340="","",'Bromcom I&amp;E Report'!G340)</f>
        <v/>
      </c>
      <c r="E341" s="56" t="str">
        <f>IF(A341="","",IF(LEFT(C341,8)="ROVERDEF","OK",IF(OR(LEFT(C341,6)="Rover-",LEFT(C341,5)="Rover"),"OK",IF(D341=0,"OK",IF(COUNTIF('I&amp;E with Rec Report'!$B$5:$B$176,$A341)&lt;&gt;0,"OK",IF(COUNTIF('I&amp;E with Rec Report'!$B$5:$B$176,$B341)=1,"OK","Code missing from I&amp;E code List"))))))</f>
        <v/>
      </c>
    </row>
    <row r="342" spans="1:5" x14ac:dyDescent="0.25">
      <c r="A342" s="61" t="str">
        <f t="shared" si="12"/>
        <v/>
      </c>
      <c r="B342" s="62" t="str">
        <f t="shared" si="13"/>
        <v/>
      </c>
      <c r="C342" s="56" t="str">
        <f>IF(Bridge!A341="","",Bridge!E341)</f>
        <v/>
      </c>
      <c r="D342" s="64" t="str">
        <f>IF('Bromcom I&amp;E Report'!A341="","",'Bromcom I&amp;E Report'!G341)</f>
        <v/>
      </c>
      <c r="E342" s="56" t="str">
        <f>IF(A342="","",IF(LEFT(C342,8)="ROVERDEF","OK",IF(OR(LEFT(C342,6)="Rover-",LEFT(C342,5)="Rover"),"OK",IF(D342=0,"OK",IF(COUNTIF('I&amp;E with Rec Report'!$B$5:$B$176,$A342)&lt;&gt;0,"OK",IF(COUNTIF('I&amp;E with Rec Report'!$B$5:$B$176,$B342)=1,"OK","Code missing from I&amp;E code List"))))))</f>
        <v/>
      </c>
    </row>
    <row r="343" spans="1:5" x14ac:dyDescent="0.25">
      <c r="A343" s="61" t="str">
        <f t="shared" si="12"/>
        <v/>
      </c>
      <c r="B343" s="62" t="str">
        <f t="shared" si="13"/>
        <v/>
      </c>
      <c r="C343" s="56" t="str">
        <f>IF(Bridge!A342="","",Bridge!E342)</f>
        <v/>
      </c>
      <c r="D343" s="64" t="str">
        <f>IF('Bromcom I&amp;E Report'!A342="","",'Bromcom I&amp;E Report'!G342)</f>
        <v/>
      </c>
      <c r="E343" s="56" t="str">
        <f>IF(A343="","",IF(LEFT(C343,8)="ROVERDEF","OK",IF(OR(LEFT(C343,6)="Rover-",LEFT(C343,5)="Rover"),"OK",IF(D343=0,"OK",IF(COUNTIF('I&amp;E with Rec Report'!$B$5:$B$176,$A343)&lt;&gt;0,"OK",IF(COUNTIF('I&amp;E with Rec Report'!$B$5:$B$176,$B343)=1,"OK","Code missing from I&amp;E code List"))))))</f>
        <v/>
      </c>
    </row>
    <row r="344" spans="1:5" x14ac:dyDescent="0.25">
      <c r="A344" s="61" t="str">
        <f t="shared" si="12"/>
        <v/>
      </c>
      <c r="B344" s="62" t="str">
        <f t="shared" si="13"/>
        <v/>
      </c>
      <c r="C344" s="56" t="str">
        <f>IF(Bridge!A343="","",Bridge!E343)</f>
        <v/>
      </c>
      <c r="D344" s="64" t="str">
        <f>IF('Bromcom I&amp;E Report'!A343="","",'Bromcom I&amp;E Report'!G343)</f>
        <v/>
      </c>
      <c r="E344" s="56" t="str">
        <f>IF(A344="","",IF(LEFT(C344,8)="ROVERDEF","OK",IF(OR(LEFT(C344,6)="Rover-",LEFT(C344,5)="Rover"),"OK",IF(D344=0,"OK",IF(COUNTIF('I&amp;E with Rec Report'!$B$5:$B$176,$A344)&lt;&gt;0,"OK",IF(COUNTIF('I&amp;E with Rec Report'!$B$5:$B$176,$B344)=1,"OK","Code missing from I&amp;E code List"))))))</f>
        <v/>
      </c>
    </row>
    <row r="345" spans="1:5" x14ac:dyDescent="0.25">
      <c r="A345" s="61" t="str">
        <f t="shared" si="12"/>
        <v/>
      </c>
      <c r="B345" s="62" t="str">
        <f t="shared" si="13"/>
        <v/>
      </c>
      <c r="C345" s="56" t="str">
        <f>IF(Bridge!A344="","",Bridge!E344)</f>
        <v/>
      </c>
      <c r="D345" s="64" t="str">
        <f>IF('Bromcom I&amp;E Report'!A344="","",'Bromcom I&amp;E Report'!G344)</f>
        <v/>
      </c>
      <c r="E345" s="56" t="str">
        <f>IF(A345="","",IF(LEFT(C345,8)="ROVERDEF","OK",IF(OR(LEFT(C345,6)="Rover-",LEFT(C345,5)="Rover"),"OK",IF(D345=0,"OK",IF(COUNTIF('I&amp;E with Rec Report'!$B$5:$B$176,$A345)&lt;&gt;0,"OK",IF(COUNTIF('I&amp;E with Rec Report'!$B$5:$B$176,$B345)=1,"OK","Code missing from I&amp;E code List"))))))</f>
        <v/>
      </c>
    </row>
    <row r="346" spans="1:5" x14ac:dyDescent="0.25">
      <c r="A346" s="61" t="str">
        <f t="shared" si="12"/>
        <v/>
      </c>
      <c r="B346" s="62" t="str">
        <f t="shared" si="13"/>
        <v/>
      </c>
      <c r="C346" s="56" t="str">
        <f>IF(Bridge!A345="","",Bridge!E345)</f>
        <v/>
      </c>
      <c r="D346" s="64" t="str">
        <f>IF('Bromcom I&amp;E Report'!A345="","",'Bromcom I&amp;E Report'!G345)</f>
        <v/>
      </c>
      <c r="E346" s="56" t="str">
        <f>IF(A346="","",IF(LEFT(C346,8)="ROVERDEF","OK",IF(OR(LEFT(C346,6)="Rover-",LEFT(C346,5)="Rover"),"OK",IF(D346=0,"OK",IF(COUNTIF('I&amp;E with Rec Report'!$B$5:$B$176,$A346)&lt;&gt;0,"OK",IF(COUNTIF('I&amp;E with Rec Report'!$B$5:$B$176,$B346)=1,"OK","Code missing from I&amp;E code List"))))))</f>
        <v/>
      </c>
    </row>
    <row r="347" spans="1:5" x14ac:dyDescent="0.25">
      <c r="A347" s="61" t="str">
        <f t="shared" si="12"/>
        <v/>
      </c>
      <c r="B347" s="62" t="str">
        <f t="shared" si="13"/>
        <v/>
      </c>
      <c r="C347" s="56" t="str">
        <f>IF(Bridge!A346="","",Bridge!E346)</f>
        <v/>
      </c>
      <c r="D347" s="64" t="str">
        <f>IF('Bromcom I&amp;E Report'!A346="","",'Bromcom I&amp;E Report'!G346)</f>
        <v/>
      </c>
      <c r="E347" s="56" t="str">
        <f>IF(A347="","",IF(LEFT(C347,8)="ROVERDEF","OK",IF(OR(LEFT(C347,6)="Rover-",LEFT(C347,5)="Rover"),"OK",IF(D347=0,"OK",IF(COUNTIF('I&amp;E with Rec Report'!$B$5:$B$176,$A347)&lt;&gt;0,"OK",IF(COUNTIF('I&amp;E with Rec Report'!$B$5:$B$176,$B347)=1,"OK","Code missing from I&amp;E code List"))))))</f>
        <v/>
      </c>
    </row>
    <row r="348" spans="1:5" x14ac:dyDescent="0.25">
      <c r="A348" s="61" t="str">
        <f t="shared" si="12"/>
        <v/>
      </c>
      <c r="B348" s="62" t="str">
        <f t="shared" si="13"/>
        <v/>
      </c>
      <c r="C348" s="56" t="str">
        <f>IF(Bridge!A347="","",Bridge!E347)</f>
        <v/>
      </c>
      <c r="D348" s="64" t="str">
        <f>IF('Bromcom I&amp;E Report'!A347="","",'Bromcom I&amp;E Report'!G347)</f>
        <v/>
      </c>
      <c r="E348" s="56" t="str">
        <f>IF(A348="","",IF(LEFT(C348,8)="ROVERDEF","OK",IF(OR(LEFT(C348,6)="Rover-",LEFT(C348,5)="Rover"),"OK",IF(D348=0,"OK",IF(COUNTIF('I&amp;E with Rec Report'!$B$5:$B$176,$A348)&lt;&gt;0,"OK",IF(COUNTIF('I&amp;E with Rec Report'!$B$5:$B$176,$B348)=1,"OK","Code missing from I&amp;E code List"))))))</f>
        <v/>
      </c>
    </row>
    <row r="349" spans="1:5" x14ac:dyDescent="0.25">
      <c r="A349" s="61" t="str">
        <f t="shared" si="12"/>
        <v/>
      </c>
      <c r="B349" s="62" t="str">
        <f t="shared" si="13"/>
        <v/>
      </c>
      <c r="C349" s="56" t="str">
        <f>IF(Bridge!A348="","",Bridge!E348)</f>
        <v/>
      </c>
      <c r="D349" s="64" t="str">
        <f>IF('Bromcom I&amp;E Report'!A348="","",'Bromcom I&amp;E Report'!G348)</f>
        <v/>
      </c>
      <c r="E349" s="56" t="str">
        <f>IF(A349="","",IF(LEFT(C349,8)="ROVERDEF","OK",IF(OR(LEFT(C349,6)="Rover-",LEFT(C349,5)="Rover"),"OK",IF(D349=0,"OK",IF(COUNTIF('I&amp;E with Rec Report'!$B$5:$B$176,$A349)&lt;&gt;0,"OK",IF(COUNTIF('I&amp;E with Rec Report'!$B$5:$B$176,$B349)=1,"OK","Code missing from I&amp;E code List"))))))</f>
        <v/>
      </c>
    </row>
    <row r="350" spans="1:5" x14ac:dyDescent="0.25">
      <c r="A350" s="61" t="str">
        <f t="shared" si="12"/>
        <v/>
      </c>
      <c r="B350" s="62" t="str">
        <f t="shared" si="13"/>
        <v/>
      </c>
      <c r="C350" s="56" t="str">
        <f>IF(Bridge!A349="","",Bridge!E349)</f>
        <v/>
      </c>
      <c r="D350" s="64" t="str">
        <f>IF('Bromcom I&amp;E Report'!A349="","",'Bromcom I&amp;E Report'!G349)</f>
        <v/>
      </c>
      <c r="E350" s="56" t="str">
        <f>IF(A350="","",IF(LEFT(C350,8)="ROVERDEF","OK",IF(OR(LEFT(C350,6)="Rover-",LEFT(C350,5)="Rover"),"OK",IF(D350=0,"OK",IF(COUNTIF('I&amp;E with Rec Report'!$B$5:$B$176,$A350)&lt;&gt;0,"OK",IF(COUNTIF('I&amp;E with Rec Report'!$B$5:$B$176,$B350)=1,"OK","Code missing from I&amp;E code List"))))))</f>
        <v/>
      </c>
    </row>
    <row r="351" spans="1:5" x14ac:dyDescent="0.25">
      <c r="A351" s="61" t="str">
        <f t="shared" si="12"/>
        <v/>
      </c>
      <c r="B351" s="62" t="str">
        <f t="shared" si="13"/>
        <v/>
      </c>
      <c r="C351" s="56" t="str">
        <f>IF(Bridge!A350="","",Bridge!E350)</f>
        <v/>
      </c>
      <c r="D351" s="64" t="str">
        <f>IF('Bromcom I&amp;E Report'!A350="","",'Bromcom I&amp;E Report'!G350)</f>
        <v/>
      </c>
      <c r="E351" s="56" t="str">
        <f>IF(A351="","",IF(LEFT(C351,8)="ROVERDEF","OK",IF(OR(LEFT(C351,6)="Rover-",LEFT(C351,5)="Rover"),"OK",IF(D351=0,"OK",IF(COUNTIF('I&amp;E with Rec Report'!$B$5:$B$176,$A351)&lt;&gt;0,"OK",IF(COUNTIF('I&amp;E with Rec Report'!$B$5:$B$176,$B351)=1,"OK","Code missing from I&amp;E code List"))))))</f>
        <v/>
      </c>
    </row>
    <row r="352" spans="1:5" x14ac:dyDescent="0.25">
      <c r="A352" s="61" t="str">
        <f t="shared" si="12"/>
        <v/>
      </c>
      <c r="B352" s="62" t="str">
        <f t="shared" si="13"/>
        <v/>
      </c>
      <c r="C352" s="56" t="str">
        <f>IF(Bridge!A351="","",Bridge!E351)</f>
        <v/>
      </c>
      <c r="D352" s="64" t="str">
        <f>IF('Bromcom I&amp;E Report'!A351="","",'Bromcom I&amp;E Report'!G351)</f>
        <v/>
      </c>
      <c r="E352" s="56" t="str">
        <f>IF(A352="","",IF(LEFT(C352,8)="ROVERDEF","OK",IF(OR(LEFT(C352,6)="Rover-",LEFT(C352,5)="Rover"),"OK",IF(D352=0,"OK",IF(COUNTIF('I&amp;E with Rec Report'!$B$5:$B$176,$A352)&lt;&gt;0,"OK",IF(COUNTIF('I&amp;E with Rec Report'!$B$5:$B$176,$B352)=1,"OK","Code missing from I&amp;E code List"))))))</f>
        <v/>
      </c>
    </row>
    <row r="353" spans="1:5" x14ac:dyDescent="0.25">
      <c r="A353" s="61" t="str">
        <f t="shared" si="12"/>
        <v/>
      </c>
      <c r="B353" s="62" t="str">
        <f t="shared" si="13"/>
        <v/>
      </c>
      <c r="C353" s="56" t="str">
        <f>IF(Bridge!A352="","",Bridge!E352)</f>
        <v/>
      </c>
      <c r="D353" s="64" t="str">
        <f>IF('Bromcom I&amp;E Report'!A352="","",'Bromcom I&amp;E Report'!G352)</f>
        <v/>
      </c>
      <c r="E353" s="56" t="str">
        <f>IF(A353="","",IF(LEFT(C353,8)="ROVERDEF","OK",IF(OR(LEFT(C353,6)="Rover-",LEFT(C353,5)="Rover"),"OK",IF(D353=0,"OK",IF(COUNTIF('I&amp;E with Rec Report'!$B$5:$B$176,$A353)&lt;&gt;0,"OK",IF(COUNTIF('I&amp;E with Rec Report'!$B$5:$B$176,$B353)=1,"OK","Code missing from I&amp;E code List"))))))</f>
        <v/>
      </c>
    </row>
    <row r="354" spans="1:5" x14ac:dyDescent="0.25">
      <c r="A354" s="61" t="str">
        <f t="shared" si="12"/>
        <v/>
      </c>
      <c r="B354" s="62" t="str">
        <f t="shared" si="13"/>
        <v/>
      </c>
      <c r="C354" s="56" t="str">
        <f>IF(Bridge!A353="","",Bridge!E353)</f>
        <v/>
      </c>
      <c r="D354" s="64" t="str">
        <f>IF('Bromcom I&amp;E Report'!A353="","",'Bromcom I&amp;E Report'!G353)</f>
        <v/>
      </c>
      <c r="E354" s="56" t="str">
        <f>IF(A354="","",IF(LEFT(C354,8)="ROVERDEF","OK",IF(OR(LEFT(C354,6)="Rover-",LEFT(C354,5)="Rover"),"OK",IF(D354=0,"OK",IF(COUNTIF('I&amp;E with Rec Report'!$B$5:$B$176,$A354)&lt;&gt;0,"OK",IF(COUNTIF('I&amp;E with Rec Report'!$B$5:$B$176,$B354)=1,"OK","Code missing from I&amp;E code List"))))))</f>
        <v/>
      </c>
    </row>
    <row r="355" spans="1:5" x14ac:dyDescent="0.25">
      <c r="A355" s="61" t="str">
        <f t="shared" si="12"/>
        <v/>
      </c>
      <c r="B355" s="62" t="str">
        <f t="shared" si="13"/>
        <v/>
      </c>
      <c r="C355" s="56" t="str">
        <f>IF(Bridge!A354="","",Bridge!E354)</f>
        <v/>
      </c>
      <c r="D355" s="64" t="str">
        <f>IF('Bromcom I&amp;E Report'!A354="","",'Bromcom I&amp;E Report'!G354)</f>
        <v/>
      </c>
      <c r="E355" s="56" t="str">
        <f>IF(A355="","",IF(LEFT(C355,8)="ROVERDEF","OK",IF(OR(LEFT(C355,6)="Rover-",LEFT(C355,5)="Rover"),"OK",IF(D355=0,"OK",IF(COUNTIF('I&amp;E with Rec Report'!$B$5:$B$176,$A355)&lt;&gt;0,"OK",IF(COUNTIF('I&amp;E with Rec Report'!$B$5:$B$176,$B355)=1,"OK","Code missing from I&amp;E code List"))))))</f>
        <v/>
      </c>
    </row>
    <row r="356" spans="1:5" x14ac:dyDescent="0.25">
      <c r="A356" s="61" t="str">
        <f t="shared" si="12"/>
        <v/>
      </c>
      <c r="B356" s="62" t="str">
        <f t="shared" si="13"/>
        <v/>
      </c>
      <c r="C356" s="56" t="str">
        <f>IF(Bridge!A355="","",Bridge!E355)</f>
        <v/>
      </c>
      <c r="D356" s="64" t="str">
        <f>IF('Bromcom I&amp;E Report'!A355="","",'Bromcom I&amp;E Report'!G355)</f>
        <v/>
      </c>
      <c r="E356" s="56" t="str">
        <f>IF(A356="","",IF(LEFT(C356,8)="ROVERDEF","OK",IF(OR(LEFT(C356,6)="Rover-",LEFT(C356,5)="Rover"),"OK",IF(D356=0,"OK",IF(COUNTIF('I&amp;E with Rec Report'!$B$5:$B$176,$A356)&lt;&gt;0,"OK",IF(COUNTIF('I&amp;E with Rec Report'!$B$5:$B$176,$B356)=1,"OK","Code missing from I&amp;E code List"))))))</f>
        <v/>
      </c>
    </row>
    <row r="357" spans="1:5" x14ac:dyDescent="0.25">
      <c r="A357" s="61" t="str">
        <f t="shared" si="12"/>
        <v/>
      </c>
      <c r="B357" s="62" t="str">
        <f t="shared" si="13"/>
        <v/>
      </c>
      <c r="C357" s="56" t="str">
        <f>IF(Bridge!A356="","",Bridge!E356)</f>
        <v/>
      </c>
      <c r="D357" s="64" t="str">
        <f>IF('Bromcom I&amp;E Report'!A356="","",'Bromcom I&amp;E Report'!G356)</f>
        <v/>
      </c>
      <c r="E357" s="56" t="str">
        <f>IF(A357="","",IF(LEFT(C357,8)="ROVERDEF","OK",IF(OR(LEFT(C357,6)="Rover-",LEFT(C357,5)="Rover"),"OK",IF(D357=0,"OK",IF(COUNTIF('I&amp;E with Rec Report'!$B$5:$B$176,$A357)&lt;&gt;0,"OK",IF(COUNTIF('I&amp;E with Rec Report'!$B$5:$B$176,$B357)=1,"OK","Code missing from I&amp;E code List"))))))</f>
        <v/>
      </c>
    </row>
    <row r="358" spans="1:5" x14ac:dyDescent="0.25">
      <c r="A358" s="61" t="str">
        <f t="shared" si="12"/>
        <v/>
      </c>
      <c r="B358" s="62" t="str">
        <f t="shared" si="13"/>
        <v/>
      </c>
      <c r="C358" s="56" t="str">
        <f>IF(Bridge!A357="","",Bridge!E357)</f>
        <v/>
      </c>
      <c r="D358" s="64" t="str">
        <f>IF('Bromcom I&amp;E Report'!A357="","",'Bromcom I&amp;E Report'!G357)</f>
        <v/>
      </c>
      <c r="E358" s="56" t="str">
        <f>IF(A358="","",IF(LEFT(C358,8)="ROVERDEF","OK",IF(OR(LEFT(C358,6)="Rover-",LEFT(C358,5)="Rover"),"OK",IF(D358=0,"OK",IF(COUNTIF('I&amp;E with Rec Report'!$B$5:$B$176,$A358)&lt;&gt;0,"OK",IF(COUNTIF('I&amp;E with Rec Report'!$B$5:$B$176,$B358)=1,"OK","Code missing from I&amp;E code List"))))))</f>
        <v/>
      </c>
    </row>
    <row r="359" spans="1:5" x14ac:dyDescent="0.25">
      <c r="A359" s="61" t="str">
        <f t="shared" si="12"/>
        <v/>
      </c>
      <c r="B359" s="62" t="str">
        <f t="shared" si="13"/>
        <v/>
      </c>
      <c r="C359" s="56" t="str">
        <f>IF(Bridge!A358="","",Bridge!E358)</f>
        <v/>
      </c>
      <c r="D359" s="64" t="str">
        <f>IF('Bromcom I&amp;E Report'!A358="","",'Bromcom I&amp;E Report'!G358)</f>
        <v/>
      </c>
      <c r="E359" s="56" t="str">
        <f>IF(A359="","",IF(LEFT(C359,8)="ROVERDEF","OK",IF(OR(LEFT(C359,6)="Rover-",LEFT(C359,5)="Rover"),"OK",IF(D359=0,"OK",IF(COUNTIF('I&amp;E with Rec Report'!$B$5:$B$176,$A359)&lt;&gt;0,"OK",IF(COUNTIF('I&amp;E with Rec Report'!$B$5:$B$176,$B359)=1,"OK","Code missing from I&amp;E code List"))))))</f>
        <v/>
      </c>
    </row>
    <row r="360" spans="1:5" x14ac:dyDescent="0.25">
      <c r="A360" s="61" t="str">
        <f t="shared" si="12"/>
        <v/>
      </c>
      <c r="B360" s="62" t="str">
        <f t="shared" si="13"/>
        <v/>
      </c>
      <c r="C360" s="56" t="str">
        <f>IF(Bridge!A359="","",Bridge!E359)</f>
        <v/>
      </c>
      <c r="D360" s="64" t="str">
        <f>IF('Bromcom I&amp;E Report'!A359="","",'Bromcom I&amp;E Report'!G359)</f>
        <v/>
      </c>
      <c r="E360" s="56" t="str">
        <f>IF(A360="","",IF(LEFT(C360,8)="ROVERDEF","OK",IF(OR(LEFT(C360,6)="Rover-",LEFT(C360,5)="Rover"),"OK",IF(D360=0,"OK",IF(COUNTIF('I&amp;E with Rec Report'!$B$5:$B$176,$A360)&lt;&gt;0,"OK",IF(COUNTIF('I&amp;E with Rec Report'!$B$5:$B$176,$B360)=1,"OK","Code missing from I&amp;E code List"))))))</f>
        <v/>
      </c>
    </row>
    <row r="361" spans="1:5" x14ac:dyDescent="0.25">
      <c r="A361" s="61" t="str">
        <f t="shared" si="12"/>
        <v/>
      </c>
      <c r="B361" s="62" t="str">
        <f t="shared" si="13"/>
        <v/>
      </c>
      <c r="C361" s="56" t="str">
        <f>IF(Bridge!A360="","",Bridge!E360)</f>
        <v/>
      </c>
      <c r="D361" s="64" t="str">
        <f>IF('Bromcom I&amp;E Report'!A360="","",'Bromcom I&amp;E Report'!G360)</f>
        <v/>
      </c>
      <c r="E361" s="56" t="str">
        <f>IF(A361="","",IF(LEFT(C361,8)="ROVERDEF","OK",IF(OR(LEFT(C361,6)="Rover-",LEFT(C361,5)="Rover"),"OK",IF(D361=0,"OK",IF(COUNTIF('I&amp;E with Rec Report'!$B$5:$B$176,$A361)&lt;&gt;0,"OK",IF(COUNTIF('I&amp;E with Rec Report'!$B$5:$B$176,$B361)=1,"OK","Code missing from I&amp;E code List"))))))</f>
        <v/>
      </c>
    </row>
    <row r="362" spans="1:5" x14ac:dyDescent="0.25">
      <c r="A362" s="61" t="str">
        <f t="shared" si="12"/>
        <v/>
      </c>
      <c r="B362" s="62" t="str">
        <f t="shared" si="13"/>
        <v/>
      </c>
      <c r="C362" s="56" t="str">
        <f>IF(Bridge!A361="","",Bridge!E361)</f>
        <v/>
      </c>
      <c r="D362" s="64" t="str">
        <f>IF('Bromcom I&amp;E Report'!A361="","",'Bromcom I&amp;E Report'!G361)</f>
        <v/>
      </c>
      <c r="E362" s="56" t="str">
        <f>IF(A362="","",IF(LEFT(C362,8)="ROVERDEF","OK",IF(OR(LEFT(C362,6)="Rover-",LEFT(C362,5)="Rover"),"OK",IF(D362=0,"OK",IF(COUNTIF('I&amp;E with Rec Report'!$B$5:$B$176,$A362)&lt;&gt;0,"OK",IF(COUNTIF('I&amp;E with Rec Report'!$B$5:$B$176,$B362)=1,"OK","Code missing from I&amp;E code List"))))))</f>
        <v/>
      </c>
    </row>
    <row r="363" spans="1:5" x14ac:dyDescent="0.25">
      <c r="A363" s="61" t="str">
        <f t="shared" si="12"/>
        <v/>
      </c>
      <c r="B363" s="62" t="str">
        <f t="shared" si="13"/>
        <v/>
      </c>
      <c r="C363" s="56" t="str">
        <f>IF(Bridge!A362="","",Bridge!E362)</f>
        <v/>
      </c>
      <c r="D363" s="64" t="str">
        <f>IF('Bromcom I&amp;E Report'!A362="","",'Bromcom I&amp;E Report'!G362)</f>
        <v/>
      </c>
      <c r="E363" s="56" t="str">
        <f>IF(A363="","",IF(LEFT(C363,8)="ROVERDEF","OK",IF(OR(LEFT(C363,6)="Rover-",LEFT(C363,5)="Rover"),"OK",IF(D363=0,"OK",IF(COUNTIF('I&amp;E with Rec Report'!$B$5:$B$176,$A363)&lt;&gt;0,"OK",IF(COUNTIF('I&amp;E with Rec Report'!$B$5:$B$176,$B363)=1,"OK","Code missing from I&amp;E code List"))))))</f>
        <v/>
      </c>
    </row>
    <row r="364" spans="1:5" x14ac:dyDescent="0.25">
      <c r="A364" s="61" t="str">
        <f t="shared" si="12"/>
        <v/>
      </c>
      <c r="B364" s="62" t="str">
        <f t="shared" si="13"/>
        <v/>
      </c>
      <c r="C364" s="56" t="str">
        <f>IF(Bridge!A363="","",Bridge!E363)</f>
        <v/>
      </c>
      <c r="D364" s="64" t="str">
        <f>IF('Bromcom I&amp;E Report'!A363="","",'Bromcom I&amp;E Report'!G363)</f>
        <v/>
      </c>
      <c r="E364" s="56" t="str">
        <f>IF(A364="","",IF(LEFT(C364,8)="ROVERDEF","OK",IF(OR(LEFT(C364,6)="Rover-",LEFT(C364,5)="Rover"),"OK",IF(D364=0,"OK",IF(COUNTIF('I&amp;E with Rec Report'!$B$5:$B$176,$A364)&lt;&gt;0,"OK",IF(COUNTIF('I&amp;E with Rec Report'!$B$5:$B$176,$B364)=1,"OK","Code missing from I&amp;E code List"))))))</f>
        <v/>
      </c>
    </row>
    <row r="365" spans="1:5" x14ac:dyDescent="0.25">
      <c r="A365" s="61" t="str">
        <f t="shared" si="12"/>
        <v/>
      </c>
      <c r="B365" s="62" t="str">
        <f t="shared" si="13"/>
        <v/>
      </c>
      <c r="C365" s="56" t="str">
        <f>IF(Bridge!A364="","",Bridge!E364)</f>
        <v/>
      </c>
      <c r="D365" s="64" t="str">
        <f>IF('Bromcom I&amp;E Report'!A364="","",'Bromcom I&amp;E Report'!G364)</f>
        <v/>
      </c>
      <c r="E365" s="56" t="str">
        <f>IF(A365="","",IF(LEFT(C365,8)="ROVERDEF","OK",IF(OR(LEFT(C365,6)="Rover-",LEFT(C365,5)="Rover"),"OK",IF(D365=0,"OK",IF(COUNTIF('I&amp;E with Rec Report'!$B$5:$B$176,$A365)&lt;&gt;0,"OK",IF(COUNTIF('I&amp;E with Rec Report'!$B$5:$B$176,$B365)=1,"OK","Code missing from I&amp;E code List"))))))</f>
        <v/>
      </c>
    </row>
    <row r="366" spans="1:5" x14ac:dyDescent="0.25">
      <c r="A366" s="61" t="str">
        <f t="shared" si="12"/>
        <v/>
      </c>
      <c r="B366" s="62" t="str">
        <f t="shared" si="13"/>
        <v/>
      </c>
      <c r="C366" s="56" t="str">
        <f>IF(Bridge!A365="","",Bridge!E365)</f>
        <v/>
      </c>
      <c r="D366" s="64" t="str">
        <f>IF('Bromcom I&amp;E Report'!A365="","",'Bromcom I&amp;E Report'!G365)</f>
        <v/>
      </c>
      <c r="E366" s="56" t="str">
        <f>IF(A366="","",IF(LEFT(C366,8)="ROVERDEF","OK",IF(OR(LEFT(C366,6)="Rover-",LEFT(C366,5)="Rover"),"OK",IF(D366=0,"OK",IF(COUNTIF('I&amp;E with Rec Report'!$B$5:$B$176,$A366)&lt;&gt;0,"OK",IF(COUNTIF('I&amp;E with Rec Report'!$B$5:$B$176,$B366)=1,"OK","Code missing from I&amp;E code List"))))))</f>
        <v/>
      </c>
    </row>
    <row r="367" spans="1:5" x14ac:dyDescent="0.25">
      <c r="A367" s="61" t="str">
        <f t="shared" si="12"/>
        <v/>
      </c>
      <c r="B367" s="62" t="str">
        <f t="shared" si="13"/>
        <v/>
      </c>
      <c r="C367" s="56" t="str">
        <f>IF(Bridge!A366="","",Bridge!E366)</f>
        <v/>
      </c>
      <c r="D367" s="64" t="str">
        <f>IF('Bromcom I&amp;E Report'!A366="","",'Bromcom I&amp;E Report'!G366)</f>
        <v/>
      </c>
      <c r="E367" s="56" t="str">
        <f>IF(A367="","",IF(LEFT(C367,8)="ROVERDEF","OK",IF(OR(LEFT(C367,6)="Rover-",LEFT(C367,5)="Rover"),"OK",IF(D367=0,"OK",IF(COUNTIF('I&amp;E with Rec Report'!$B$5:$B$176,$A367)&lt;&gt;0,"OK",IF(COUNTIF('I&amp;E with Rec Report'!$B$5:$B$176,$B367)=1,"OK","Code missing from I&amp;E code List"))))))</f>
        <v/>
      </c>
    </row>
    <row r="368" spans="1:5" x14ac:dyDescent="0.25">
      <c r="A368" s="61" t="str">
        <f t="shared" si="12"/>
        <v/>
      </c>
      <c r="B368" s="62" t="str">
        <f t="shared" si="13"/>
        <v/>
      </c>
      <c r="C368" s="56" t="str">
        <f>IF(Bridge!A367="","",Bridge!E367)</f>
        <v/>
      </c>
      <c r="D368" s="64" t="str">
        <f>IF('Bromcom I&amp;E Report'!A367="","",'Bromcom I&amp;E Report'!G367)</f>
        <v/>
      </c>
      <c r="E368" s="56" t="str">
        <f>IF(A368="","",IF(LEFT(C368,8)="ROVERDEF","OK",IF(OR(LEFT(C368,6)="Rover-",LEFT(C368,5)="Rover"),"OK",IF(D368=0,"OK",IF(COUNTIF('I&amp;E with Rec Report'!$B$5:$B$176,$A368)&lt;&gt;0,"OK",IF(COUNTIF('I&amp;E with Rec Report'!$B$5:$B$176,$B368)=1,"OK","Code missing from I&amp;E code List"))))))</f>
        <v/>
      </c>
    </row>
    <row r="369" spans="1:5" x14ac:dyDescent="0.25">
      <c r="A369" s="61" t="str">
        <f t="shared" si="12"/>
        <v/>
      </c>
      <c r="B369" s="62" t="str">
        <f t="shared" si="13"/>
        <v/>
      </c>
      <c r="C369" s="56" t="str">
        <f>IF(Bridge!A368="","",Bridge!E368)</f>
        <v/>
      </c>
      <c r="D369" s="64" t="str">
        <f>IF('Bromcom I&amp;E Report'!A368="","",'Bromcom I&amp;E Report'!G368)</f>
        <v/>
      </c>
      <c r="E369" s="56" t="str">
        <f>IF(A369="","",IF(LEFT(C369,8)="ROVERDEF","OK",IF(OR(LEFT(C369,6)="Rover-",LEFT(C369,5)="Rover"),"OK",IF(D369=0,"OK",IF(COUNTIF('I&amp;E with Rec Report'!$B$5:$B$176,$A369)&lt;&gt;0,"OK",IF(COUNTIF('I&amp;E with Rec Report'!$B$5:$B$176,$B369)=1,"OK","Code missing from I&amp;E code List"))))))</f>
        <v/>
      </c>
    </row>
    <row r="370" spans="1:5" x14ac:dyDescent="0.25">
      <c r="A370" s="61" t="str">
        <f t="shared" si="12"/>
        <v/>
      </c>
      <c r="B370" s="62" t="str">
        <f t="shared" si="13"/>
        <v/>
      </c>
      <c r="C370" s="56" t="str">
        <f>IF(Bridge!A369="","",Bridge!E369)</f>
        <v/>
      </c>
      <c r="D370" s="64" t="str">
        <f>IF('Bromcom I&amp;E Report'!A369="","",'Bromcom I&amp;E Report'!G369)</f>
        <v/>
      </c>
      <c r="E370" s="56" t="str">
        <f>IF(A370="","",IF(LEFT(C370,8)="ROVERDEF","OK",IF(OR(LEFT(C370,6)="Rover-",LEFT(C370,5)="Rover"),"OK",IF(D370=0,"OK",IF(COUNTIF('I&amp;E with Rec Report'!$B$5:$B$176,$A370)&lt;&gt;0,"OK",IF(COUNTIF('I&amp;E with Rec Report'!$B$5:$B$176,$B370)=1,"OK","Code missing from I&amp;E code List"))))))</f>
        <v/>
      </c>
    </row>
    <row r="371" spans="1:5" x14ac:dyDescent="0.25">
      <c r="A371" s="61" t="str">
        <f t="shared" si="12"/>
        <v/>
      </c>
      <c r="B371" s="62" t="str">
        <f t="shared" si="13"/>
        <v/>
      </c>
      <c r="C371" s="56" t="str">
        <f>IF(Bridge!A370="","",Bridge!E370)</f>
        <v/>
      </c>
      <c r="D371" s="64" t="str">
        <f>IF('Bromcom I&amp;E Report'!A370="","",'Bromcom I&amp;E Report'!G370)</f>
        <v/>
      </c>
      <c r="E371" s="56" t="str">
        <f>IF(A371="","",IF(LEFT(C371,8)="ROVERDEF","OK",IF(OR(LEFT(C371,6)="Rover-",LEFT(C371,5)="Rover"),"OK",IF(D371=0,"OK",IF(COUNTIF('I&amp;E with Rec Report'!$B$5:$B$176,$A371)&lt;&gt;0,"OK",IF(COUNTIF('I&amp;E with Rec Report'!$B$5:$B$176,$B371)=1,"OK","Code missing from I&amp;E code List"))))))</f>
        <v/>
      </c>
    </row>
    <row r="372" spans="1:5" x14ac:dyDescent="0.25">
      <c r="A372" s="61" t="str">
        <f t="shared" si="12"/>
        <v/>
      </c>
      <c r="B372" s="62" t="str">
        <f t="shared" si="13"/>
        <v/>
      </c>
      <c r="C372" s="56" t="str">
        <f>IF(Bridge!A371="","",Bridge!E371)</f>
        <v/>
      </c>
      <c r="D372" s="64" t="str">
        <f>IF('Bromcom I&amp;E Report'!A371="","",'Bromcom I&amp;E Report'!G371)</f>
        <v/>
      </c>
      <c r="E372" s="56" t="str">
        <f>IF(A372="","",IF(LEFT(C372,8)="ROVERDEF","OK",IF(OR(LEFT(C372,6)="Rover-",LEFT(C372,5)="Rover"),"OK",IF(D372=0,"OK",IF(COUNTIF('I&amp;E with Rec Report'!$B$5:$B$176,$A372)&lt;&gt;0,"OK",IF(COUNTIF('I&amp;E with Rec Report'!$B$5:$B$176,$B372)=1,"OK","Code missing from I&amp;E code List"))))))</f>
        <v/>
      </c>
    </row>
    <row r="373" spans="1:5" x14ac:dyDescent="0.25">
      <c r="A373" s="61" t="str">
        <f t="shared" si="12"/>
        <v/>
      </c>
      <c r="B373" s="62" t="str">
        <f t="shared" si="13"/>
        <v/>
      </c>
      <c r="C373" s="56" t="str">
        <f>IF(Bridge!A372="","",Bridge!E372)</f>
        <v/>
      </c>
      <c r="D373" s="64" t="str">
        <f>IF('Bromcom I&amp;E Report'!A372="","",'Bromcom I&amp;E Report'!G372)</f>
        <v/>
      </c>
      <c r="E373" s="56" t="str">
        <f>IF(A373="","",IF(LEFT(C373,8)="ROVERDEF","OK",IF(OR(LEFT(C373,6)="Rover-",LEFT(C373,5)="Rover"),"OK",IF(D373=0,"OK",IF(COUNTIF('I&amp;E with Rec Report'!$B$5:$B$176,$A373)&lt;&gt;0,"OK",IF(COUNTIF('I&amp;E with Rec Report'!$B$5:$B$176,$B373)=1,"OK","Code missing from I&amp;E code List"))))))</f>
        <v/>
      </c>
    </row>
    <row r="374" spans="1:5" x14ac:dyDescent="0.25">
      <c r="A374" s="61" t="str">
        <f t="shared" si="12"/>
        <v/>
      </c>
      <c r="B374" s="62" t="str">
        <f t="shared" si="13"/>
        <v/>
      </c>
      <c r="C374" s="56" t="str">
        <f>IF(Bridge!A373="","",Bridge!E373)</f>
        <v/>
      </c>
      <c r="D374" s="64" t="str">
        <f>IF('Bromcom I&amp;E Report'!A373="","",'Bromcom I&amp;E Report'!G373)</f>
        <v/>
      </c>
      <c r="E374" s="56" t="str">
        <f>IF(A374="","",IF(LEFT(C374,8)="ROVERDEF","OK",IF(OR(LEFT(C374,6)="Rover-",LEFT(C374,5)="Rover"),"OK",IF(D374=0,"OK",IF(COUNTIF('I&amp;E with Rec Report'!$B$5:$B$176,$A374)&lt;&gt;0,"OK",IF(COUNTIF('I&amp;E with Rec Report'!$B$5:$B$176,$B374)=1,"OK","Code missing from I&amp;E code List"))))))</f>
        <v/>
      </c>
    </row>
    <row r="375" spans="1:5" x14ac:dyDescent="0.25">
      <c r="A375" s="61" t="str">
        <f t="shared" si="12"/>
        <v/>
      </c>
      <c r="B375" s="62" t="str">
        <f t="shared" si="13"/>
        <v/>
      </c>
      <c r="C375" s="56" t="str">
        <f>IF(Bridge!A374="","",Bridge!E374)</f>
        <v/>
      </c>
      <c r="D375" s="64" t="str">
        <f>IF('Bromcom I&amp;E Report'!A374="","",'Bromcom I&amp;E Report'!G374)</f>
        <v/>
      </c>
      <c r="E375" s="56" t="str">
        <f>IF(A375="","",IF(LEFT(C375,8)="ROVERDEF","OK",IF(OR(LEFT(C375,6)="Rover-",LEFT(C375,5)="Rover"),"OK",IF(D375=0,"OK",IF(COUNTIF('I&amp;E with Rec Report'!$B$5:$B$176,$A375)&lt;&gt;0,"OK",IF(COUNTIF('I&amp;E with Rec Report'!$B$5:$B$176,$B375)=1,"OK","Code missing from I&amp;E code List"))))))</f>
        <v/>
      </c>
    </row>
    <row r="376" spans="1:5" x14ac:dyDescent="0.25">
      <c r="A376" s="61" t="str">
        <f t="shared" si="12"/>
        <v/>
      </c>
      <c r="B376" s="62" t="str">
        <f t="shared" si="13"/>
        <v/>
      </c>
      <c r="C376" s="56" t="str">
        <f>IF(Bridge!A375="","",Bridge!E375)</f>
        <v/>
      </c>
      <c r="D376" s="64" t="str">
        <f>IF('Bromcom I&amp;E Report'!A375="","",'Bromcom I&amp;E Report'!G375)</f>
        <v/>
      </c>
      <c r="E376" s="56" t="str">
        <f>IF(A376="","",IF(LEFT(C376,8)="ROVERDEF","OK",IF(OR(LEFT(C376,6)="Rover-",LEFT(C376,5)="Rover"),"OK",IF(D376=0,"OK",IF(COUNTIF('I&amp;E with Rec Report'!$B$5:$B$176,$A376)&lt;&gt;0,"OK",IF(COUNTIF('I&amp;E with Rec Report'!$B$5:$B$176,$B376)=1,"OK","Code missing from I&amp;E code List"))))))</f>
        <v/>
      </c>
    </row>
    <row r="377" spans="1:5" x14ac:dyDescent="0.25">
      <c r="A377" s="61" t="str">
        <f t="shared" si="12"/>
        <v/>
      </c>
      <c r="B377" s="62" t="str">
        <f t="shared" si="13"/>
        <v/>
      </c>
      <c r="C377" s="56" t="str">
        <f>IF(Bridge!A376="","",Bridge!E376)</f>
        <v/>
      </c>
      <c r="D377" s="64" t="str">
        <f>IF('Bromcom I&amp;E Report'!A376="","",'Bromcom I&amp;E Report'!G376)</f>
        <v/>
      </c>
      <c r="E377" s="56" t="str">
        <f>IF(A377="","",IF(LEFT(C377,8)="ROVERDEF","OK",IF(OR(LEFT(C377,6)="Rover-",LEFT(C377,5)="Rover"),"OK",IF(D377=0,"OK",IF(COUNTIF('I&amp;E with Rec Report'!$B$5:$B$176,$A377)&lt;&gt;0,"OK",IF(COUNTIF('I&amp;E with Rec Report'!$B$5:$B$176,$B377)=1,"OK","Code missing from I&amp;E code List"))))))</f>
        <v/>
      </c>
    </row>
    <row r="378" spans="1:5" x14ac:dyDescent="0.25">
      <c r="A378" s="61" t="str">
        <f t="shared" si="12"/>
        <v/>
      </c>
      <c r="B378" s="62" t="str">
        <f t="shared" si="13"/>
        <v/>
      </c>
      <c r="C378" s="56" t="str">
        <f>IF(Bridge!A377="","",Bridge!E377)</f>
        <v/>
      </c>
      <c r="D378" s="64" t="str">
        <f>IF('Bromcom I&amp;E Report'!A377="","",'Bromcom I&amp;E Report'!G377)</f>
        <v/>
      </c>
      <c r="E378" s="56" t="str">
        <f>IF(A378="","",IF(LEFT(C378,8)="ROVERDEF","OK",IF(OR(LEFT(C378,6)="Rover-",LEFT(C378,5)="Rover"),"OK",IF(D378=0,"OK",IF(COUNTIF('I&amp;E with Rec Report'!$B$5:$B$176,$A378)&lt;&gt;0,"OK",IF(COUNTIF('I&amp;E with Rec Report'!$B$5:$B$176,$B378)=1,"OK","Code missing from I&amp;E code List"))))))</f>
        <v/>
      </c>
    </row>
    <row r="379" spans="1:5" x14ac:dyDescent="0.25">
      <c r="A379" s="61" t="str">
        <f t="shared" si="12"/>
        <v/>
      </c>
      <c r="B379" s="62" t="str">
        <f t="shared" si="13"/>
        <v/>
      </c>
      <c r="C379" s="56" t="str">
        <f>IF(Bridge!A378="","",Bridge!E378)</f>
        <v/>
      </c>
      <c r="D379" s="64" t="str">
        <f>IF('Bromcom I&amp;E Report'!A378="","",'Bromcom I&amp;E Report'!G378)</f>
        <v/>
      </c>
      <c r="E379" s="56" t="str">
        <f>IF(A379="","",IF(LEFT(C379,8)="ROVERDEF","OK",IF(OR(LEFT(C379,6)="Rover-",LEFT(C379,5)="Rover"),"OK",IF(D379=0,"OK",IF(COUNTIF('I&amp;E with Rec Report'!$B$5:$B$176,$A379)&lt;&gt;0,"OK",IF(COUNTIF('I&amp;E with Rec Report'!$B$5:$B$176,$B379)=1,"OK","Code missing from I&amp;E code List"))))))</f>
        <v/>
      </c>
    </row>
    <row r="380" spans="1:5" x14ac:dyDescent="0.25">
      <c r="A380" s="61" t="str">
        <f t="shared" si="12"/>
        <v/>
      </c>
      <c r="B380" s="62" t="str">
        <f t="shared" si="13"/>
        <v/>
      </c>
      <c r="C380" s="56" t="str">
        <f>IF(Bridge!A379="","",Bridge!E379)</f>
        <v/>
      </c>
      <c r="D380" s="64" t="str">
        <f>IF('Bromcom I&amp;E Report'!A379="","",'Bromcom I&amp;E Report'!G379)</f>
        <v/>
      </c>
      <c r="E380" s="56" t="str">
        <f>IF(A380="","",IF(LEFT(C380,8)="ROVERDEF","OK",IF(OR(LEFT(C380,6)="Rover-",LEFT(C380,5)="Rover"),"OK",IF(D380=0,"OK",IF(COUNTIF('I&amp;E with Rec Report'!$B$5:$B$176,$A380)&lt;&gt;0,"OK",IF(COUNTIF('I&amp;E with Rec Report'!$B$5:$B$176,$B380)=1,"OK","Code missing from I&amp;E code List"))))))</f>
        <v/>
      </c>
    </row>
    <row r="381" spans="1:5" x14ac:dyDescent="0.25">
      <c r="A381" s="61" t="str">
        <f t="shared" si="12"/>
        <v/>
      </c>
      <c r="B381" s="62" t="str">
        <f t="shared" si="13"/>
        <v/>
      </c>
      <c r="C381" s="56" t="str">
        <f>IF(Bridge!A380="","",Bridge!E380)</f>
        <v/>
      </c>
      <c r="D381" s="64" t="str">
        <f>IF('Bromcom I&amp;E Report'!A380="","",'Bromcom I&amp;E Report'!G380)</f>
        <v/>
      </c>
      <c r="E381" s="56" t="str">
        <f>IF(A381="","",IF(LEFT(C381,8)="ROVERDEF","OK",IF(OR(LEFT(C381,6)="Rover-",LEFT(C381,5)="Rover"),"OK",IF(D381=0,"OK",IF(COUNTIF('I&amp;E with Rec Report'!$B$5:$B$176,$A381)&lt;&gt;0,"OK",IF(COUNTIF('I&amp;E with Rec Report'!$B$5:$B$176,$B381)=1,"OK","Code missing from I&amp;E code List"))))))</f>
        <v/>
      </c>
    </row>
    <row r="382" spans="1:5" x14ac:dyDescent="0.25">
      <c r="A382" s="61" t="str">
        <f t="shared" si="12"/>
        <v/>
      </c>
      <c r="B382" s="62" t="str">
        <f t="shared" si="13"/>
        <v/>
      </c>
      <c r="C382" s="56" t="str">
        <f>IF(Bridge!A381="","",Bridge!E381)</f>
        <v/>
      </c>
      <c r="D382" s="64" t="str">
        <f>IF('Bromcom I&amp;E Report'!A381="","",'Bromcom I&amp;E Report'!G381)</f>
        <v/>
      </c>
      <c r="E382" s="56" t="str">
        <f>IF(A382="","",IF(LEFT(C382,8)="ROVERDEF","OK",IF(OR(LEFT(C382,6)="Rover-",LEFT(C382,5)="Rover"),"OK",IF(D382=0,"OK",IF(COUNTIF('I&amp;E with Rec Report'!$B$5:$B$176,$A382)&lt;&gt;0,"OK",IF(COUNTIF('I&amp;E with Rec Report'!$B$5:$B$176,$B382)=1,"OK","Code missing from I&amp;E code List"))))))</f>
        <v/>
      </c>
    </row>
    <row r="383" spans="1:5" x14ac:dyDescent="0.25">
      <c r="A383" s="61" t="str">
        <f t="shared" si="12"/>
        <v/>
      </c>
      <c r="B383" s="62" t="str">
        <f t="shared" si="13"/>
        <v/>
      </c>
      <c r="C383" s="56" t="str">
        <f>IF(Bridge!A382="","",Bridge!E382)</f>
        <v/>
      </c>
      <c r="D383" s="64" t="str">
        <f>IF('Bromcom I&amp;E Report'!A382="","",'Bromcom I&amp;E Report'!G382)</f>
        <v/>
      </c>
      <c r="E383" s="56" t="str">
        <f>IF(A383="","",IF(LEFT(C383,8)="ROVERDEF","OK",IF(OR(LEFT(C383,6)="Rover-",LEFT(C383,5)="Rover"),"OK",IF(D383=0,"OK",IF(COUNTIF('I&amp;E with Rec Report'!$B$5:$B$176,$A383)&lt;&gt;0,"OK",IF(COUNTIF('I&amp;E with Rec Report'!$B$5:$B$176,$B383)=1,"OK","Code missing from I&amp;E code List"))))))</f>
        <v/>
      </c>
    </row>
    <row r="384" spans="1:5" x14ac:dyDescent="0.25">
      <c r="A384" s="61" t="str">
        <f t="shared" si="12"/>
        <v/>
      </c>
      <c r="B384" s="62" t="str">
        <f t="shared" si="13"/>
        <v/>
      </c>
      <c r="C384" s="56" t="str">
        <f>IF(Bridge!A383="","",Bridge!E383)</f>
        <v/>
      </c>
      <c r="D384" s="64" t="str">
        <f>IF('Bromcom I&amp;E Report'!A383="","",'Bromcom I&amp;E Report'!G383)</f>
        <v/>
      </c>
      <c r="E384" s="56" t="str">
        <f>IF(A384="","",IF(LEFT(C384,8)="ROVERDEF","OK",IF(OR(LEFT(C384,6)="Rover-",LEFT(C384,5)="Rover"),"OK",IF(D384=0,"OK",IF(COUNTIF('I&amp;E with Rec Report'!$B$5:$B$176,$A384)&lt;&gt;0,"OK",IF(COUNTIF('I&amp;E with Rec Report'!$B$5:$B$176,$B384)=1,"OK","Code missing from I&amp;E code List"))))))</f>
        <v/>
      </c>
    </row>
    <row r="385" spans="1:5" x14ac:dyDescent="0.25">
      <c r="A385" s="61" t="str">
        <f t="shared" si="12"/>
        <v/>
      </c>
      <c r="B385" s="62" t="str">
        <f t="shared" si="13"/>
        <v/>
      </c>
      <c r="C385" s="56" t="str">
        <f>IF(Bridge!A384="","",Bridge!E384)</f>
        <v/>
      </c>
      <c r="D385" s="64" t="str">
        <f>IF('Bromcom I&amp;E Report'!A384="","",'Bromcom I&amp;E Report'!G384)</f>
        <v/>
      </c>
      <c r="E385" s="56" t="str">
        <f>IF(A385="","",IF(LEFT(C385,8)="ROVERDEF","OK",IF(OR(LEFT(C385,6)="Rover-",LEFT(C385,5)="Rover"),"OK",IF(D385=0,"OK",IF(COUNTIF('I&amp;E with Rec Report'!$B$5:$B$176,$A385)&lt;&gt;0,"OK",IF(COUNTIF('I&amp;E with Rec Report'!$B$5:$B$176,$B385)=1,"OK","Code missing from I&amp;E code List"))))))</f>
        <v/>
      </c>
    </row>
    <row r="386" spans="1:5" x14ac:dyDescent="0.25">
      <c r="A386" s="61" t="str">
        <f t="shared" si="12"/>
        <v/>
      </c>
      <c r="B386" s="62" t="str">
        <f t="shared" si="13"/>
        <v/>
      </c>
      <c r="C386" s="56" t="str">
        <f>IF(Bridge!A385="","",Bridge!E385)</f>
        <v/>
      </c>
      <c r="D386" s="64" t="str">
        <f>IF('Bromcom I&amp;E Report'!A385="","",'Bromcom I&amp;E Report'!G385)</f>
        <v/>
      </c>
      <c r="E386" s="56" t="str">
        <f>IF(A386="","",IF(LEFT(C386,8)="ROVERDEF","OK",IF(OR(LEFT(C386,6)="Rover-",LEFT(C386,5)="Rover"),"OK",IF(D386=0,"OK",IF(COUNTIF('I&amp;E with Rec Report'!$B$5:$B$176,$A386)&lt;&gt;0,"OK",IF(COUNTIF('I&amp;E with Rec Report'!$B$5:$B$176,$B386)=1,"OK","Code missing from I&amp;E code List"))))))</f>
        <v/>
      </c>
    </row>
    <row r="387" spans="1:5" x14ac:dyDescent="0.25">
      <c r="A387" s="61" t="str">
        <f t="shared" si="12"/>
        <v/>
      </c>
      <c r="B387" s="62" t="str">
        <f t="shared" si="13"/>
        <v/>
      </c>
      <c r="C387" s="56" t="str">
        <f>IF(Bridge!A386="","",Bridge!E386)</f>
        <v/>
      </c>
      <c r="D387" s="64" t="str">
        <f>IF('Bromcom I&amp;E Report'!A386="","",'Bromcom I&amp;E Report'!G386)</f>
        <v/>
      </c>
      <c r="E387" s="56" t="str">
        <f>IF(A387="","",IF(LEFT(C387,8)="ROVERDEF","OK",IF(OR(LEFT(C387,6)="Rover-",LEFT(C387,5)="Rover"),"OK",IF(D387=0,"OK",IF(COUNTIF('I&amp;E with Rec Report'!$B$5:$B$176,$A387)&lt;&gt;0,"OK",IF(COUNTIF('I&amp;E with Rec Report'!$B$5:$B$176,$B387)=1,"OK","Code missing from I&amp;E code List"))))))</f>
        <v/>
      </c>
    </row>
    <row r="388" spans="1:5" x14ac:dyDescent="0.25">
      <c r="A388" s="61" t="str">
        <f t="shared" ref="A388:A451" si="14">IFERROR(IF(LEFT(C388,1)="V",LEFT(C388,FIND(" ",C388)),LEFT(C388,FIND(" ",C388)- 1)),"")</f>
        <v/>
      </c>
      <c r="B388" s="62" t="str">
        <f t="shared" si="13"/>
        <v/>
      </c>
      <c r="C388" s="56" t="str">
        <f>IF(Bridge!A387="","",Bridge!E387)</f>
        <v/>
      </c>
      <c r="D388" s="64" t="str">
        <f>IF('Bromcom I&amp;E Report'!A387="","",'Bromcom I&amp;E Report'!G387)</f>
        <v/>
      </c>
      <c r="E388" s="56" t="str">
        <f>IF(A388="","",IF(LEFT(C388,8)="ROVERDEF","OK",IF(OR(LEFT(C388,6)="Rover-",LEFT(C388,5)="Rover"),"OK",IF(D388=0,"OK",IF(COUNTIF('I&amp;E with Rec Report'!$B$5:$B$176,$A388)&lt;&gt;0,"OK",IF(COUNTIF('I&amp;E with Rec Report'!$B$5:$B$176,$B388)=1,"OK","Code missing from I&amp;E code List"))))))</f>
        <v/>
      </c>
    </row>
    <row r="389" spans="1:5" x14ac:dyDescent="0.25">
      <c r="A389" s="61" t="str">
        <f t="shared" si="14"/>
        <v/>
      </c>
      <c r="B389" s="62" t="str">
        <f t="shared" si="13"/>
        <v/>
      </c>
      <c r="C389" s="56" t="str">
        <f>IF(Bridge!A388="","",Bridge!E388)</f>
        <v/>
      </c>
      <c r="D389" s="64" t="str">
        <f>IF('Bromcom I&amp;E Report'!A388="","",'Bromcom I&amp;E Report'!G388)</f>
        <v/>
      </c>
      <c r="E389" s="56" t="str">
        <f>IF(A389="","",IF(LEFT(C389,8)="ROVERDEF","OK",IF(OR(LEFT(C389,6)="Rover-",LEFT(C389,5)="Rover"),"OK",IF(D389=0,"OK",IF(COUNTIF('I&amp;E with Rec Report'!$B$5:$B$176,$A389)&lt;&gt;0,"OK",IF(COUNTIF('I&amp;E with Rec Report'!$B$5:$B$176,$B389)=1,"OK","Code missing from I&amp;E code List"))))))</f>
        <v/>
      </c>
    </row>
    <row r="390" spans="1:5" x14ac:dyDescent="0.25">
      <c r="A390" s="61" t="str">
        <f t="shared" si="14"/>
        <v/>
      </c>
      <c r="B390" s="62" t="str">
        <f t="shared" ref="B390:B453" si="15">IFERROR(IF(LEFT(C390,1)="V",LEFT(C390,FIND("-",C390)),LEFT(C390,FIND("-",C390)- 1)),"")</f>
        <v/>
      </c>
      <c r="C390" s="56" t="str">
        <f>IF(Bridge!A389="","",Bridge!E389)</f>
        <v/>
      </c>
      <c r="D390" s="64" t="str">
        <f>IF('Bromcom I&amp;E Report'!A389="","",'Bromcom I&amp;E Report'!G389)</f>
        <v/>
      </c>
      <c r="E390" s="56" t="str">
        <f>IF(A390="","",IF(LEFT(C390,8)="ROVERDEF","OK",IF(OR(LEFT(C390,6)="Rover-",LEFT(C390,5)="Rover"),"OK",IF(D390=0,"OK",IF(COUNTIF('I&amp;E with Rec Report'!$B$5:$B$176,$A390)&lt;&gt;0,"OK",IF(COUNTIF('I&amp;E with Rec Report'!$B$5:$B$176,$B390)=1,"OK","Code missing from I&amp;E code List"))))))</f>
        <v/>
      </c>
    </row>
    <row r="391" spans="1:5" x14ac:dyDescent="0.25">
      <c r="A391" s="61" t="str">
        <f t="shared" si="14"/>
        <v/>
      </c>
      <c r="B391" s="62" t="str">
        <f t="shared" si="15"/>
        <v/>
      </c>
      <c r="C391" s="56" t="str">
        <f>IF(Bridge!A390="","",Bridge!E390)</f>
        <v/>
      </c>
      <c r="D391" s="64" t="str">
        <f>IF('Bromcom I&amp;E Report'!A390="","",'Bromcom I&amp;E Report'!G390)</f>
        <v/>
      </c>
      <c r="E391" s="56" t="str">
        <f>IF(A391="","",IF(LEFT(C391,8)="ROVERDEF","OK",IF(OR(LEFT(C391,6)="Rover-",LEFT(C391,5)="Rover"),"OK",IF(D391=0,"OK",IF(COUNTIF('I&amp;E with Rec Report'!$B$5:$B$176,$A391)&lt;&gt;0,"OK",IF(COUNTIF('I&amp;E with Rec Report'!$B$5:$B$176,$B391)=1,"OK","Code missing from I&amp;E code List"))))))</f>
        <v/>
      </c>
    </row>
    <row r="392" spans="1:5" x14ac:dyDescent="0.25">
      <c r="A392" s="61" t="str">
        <f t="shared" si="14"/>
        <v/>
      </c>
      <c r="B392" s="62" t="str">
        <f t="shared" si="15"/>
        <v/>
      </c>
      <c r="C392" s="56" t="str">
        <f>IF(Bridge!A391="","",Bridge!E391)</f>
        <v/>
      </c>
      <c r="D392" s="64" t="str">
        <f>IF('Bromcom I&amp;E Report'!A391="","",'Bromcom I&amp;E Report'!G391)</f>
        <v/>
      </c>
      <c r="E392" s="56" t="str">
        <f>IF(A392="","",IF(LEFT(C392,8)="ROVERDEF","OK",IF(OR(LEFT(C392,6)="Rover-",LEFT(C392,5)="Rover"),"OK",IF(D392=0,"OK",IF(COUNTIF('I&amp;E with Rec Report'!$B$5:$B$176,$A392)&lt;&gt;0,"OK",IF(COUNTIF('I&amp;E with Rec Report'!$B$5:$B$176,$B392)=1,"OK","Code missing from I&amp;E code List"))))))</f>
        <v/>
      </c>
    </row>
    <row r="393" spans="1:5" x14ac:dyDescent="0.25">
      <c r="A393" s="61" t="str">
        <f t="shared" si="14"/>
        <v/>
      </c>
      <c r="B393" s="62" t="str">
        <f t="shared" si="15"/>
        <v/>
      </c>
      <c r="C393" s="56" t="str">
        <f>IF(Bridge!A392="","",Bridge!E392)</f>
        <v/>
      </c>
      <c r="D393" s="64" t="str">
        <f>IF('Bromcom I&amp;E Report'!A392="","",'Bromcom I&amp;E Report'!G392)</f>
        <v/>
      </c>
      <c r="E393" s="56" t="str">
        <f>IF(A393="","",IF(LEFT(C393,8)="ROVERDEF","OK",IF(OR(LEFT(C393,6)="Rover-",LEFT(C393,5)="Rover"),"OK",IF(D393=0,"OK",IF(COUNTIF('I&amp;E with Rec Report'!$B$5:$B$176,$A393)&lt;&gt;0,"OK",IF(COUNTIF('I&amp;E with Rec Report'!$B$5:$B$176,$B393)=1,"OK","Code missing from I&amp;E code List"))))))</f>
        <v/>
      </c>
    </row>
    <row r="394" spans="1:5" x14ac:dyDescent="0.25">
      <c r="A394" s="61" t="str">
        <f t="shared" si="14"/>
        <v/>
      </c>
      <c r="B394" s="62" t="str">
        <f t="shared" si="15"/>
        <v/>
      </c>
      <c r="C394" s="56" t="str">
        <f>IF(Bridge!A393="","",Bridge!E393)</f>
        <v/>
      </c>
      <c r="D394" s="64" t="str">
        <f>IF('Bromcom I&amp;E Report'!A393="","",'Bromcom I&amp;E Report'!G393)</f>
        <v/>
      </c>
      <c r="E394" s="56" t="str">
        <f>IF(A394="","",IF(LEFT(C394,8)="ROVERDEF","OK",IF(OR(LEFT(C394,6)="Rover-",LEFT(C394,5)="Rover"),"OK",IF(D394=0,"OK",IF(COUNTIF('I&amp;E with Rec Report'!$B$5:$B$176,$A394)&lt;&gt;0,"OK",IF(COUNTIF('I&amp;E with Rec Report'!$B$5:$B$176,$B394)=1,"OK","Code missing from I&amp;E code List"))))))</f>
        <v/>
      </c>
    </row>
    <row r="395" spans="1:5" x14ac:dyDescent="0.25">
      <c r="A395" s="61" t="str">
        <f t="shared" si="14"/>
        <v/>
      </c>
      <c r="B395" s="62" t="str">
        <f t="shared" si="15"/>
        <v/>
      </c>
      <c r="C395" s="56" t="str">
        <f>IF(Bridge!A394="","",Bridge!E394)</f>
        <v/>
      </c>
      <c r="D395" s="64" t="str">
        <f>IF('Bromcom I&amp;E Report'!A394="","",'Bromcom I&amp;E Report'!G394)</f>
        <v/>
      </c>
      <c r="E395" s="56" t="str">
        <f>IF(A395="","",IF(LEFT(C395,8)="ROVERDEF","OK",IF(OR(LEFT(C395,6)="Rover-",LEFT(C395,5)="Rover"),"OK",IF(D395=0,"OK",IF(COUNTIF('I&amp;E with Rec Report'!$B$5:$B$176,$A395)&lt;&gt;0,"OK",IF(COUNTIF('I&amp;E with Rec Report'!$B$5:$B$176,$B395)=1,"OK","Code missing from I&amp;E code List"))))))</f>
        <v/>
      </c>
    </row>
    <row r="396" spans="1:5" x14ac:dyDescent="0.25">
      <c r="A396" s="61" t="str">
        <f t="shared" si="14"/>
        <v/>
      </c>
      <c r="B396" s="62" t="str">
        <f t="shared" si="15"/>
        <v/>
      </c>
      <c r="C396" s="56" t="str">
        <f>IF(Bridge!A395="","",Bridge!E395)</f>
        <v/>
      </c>
      <c r="D396" s="64" t="str">
        <f>IF('Bromcom I&amp;E Report'!A395="","",'Bromcom I&amp;E Report'!G395)</f>
        <v/>
      </c>
      <c r="E396" s="56" t="str">
        <f>IF(A396="","",IF(LEFT(C396,8)="ROVERDEF","OK",IF(OR(LEFT(C396,6)="Rover-",LEFT(C396,5)="Rover"),"OK",IF(D396=0,"OK",IF(COUNTIF('I&amp;E with Rec Report'!$B$5:$B$176,$A396)&lt;&gt;0,"OK",IF(COUNTIF('I&amp;E with Rec Report'!$B$5:$B$176,$B396)=1,"OK","Code missing from I&amp;E code List"))))))</f>
        <v/>
      </c>
    </row>
    <row r="397" spans="1:5" x14ac:dyDescent="0.25">
      <c r="A397" s="61" t="str">
        <f t="shared" si="14"/>
        <v/>
      </c>
      <c r="B397" s="62" t="str">
        <f t="shared" si="15"/>
        <v/>
      </c>
      <c r="C397" s="56" t="str">
        <f>IF(Bridge!A396="","",Bridge!E396)</f>
        <v/>
      </c>
      <c r="D397" s="64" t="str">
        <f>IF('Bromcom I&amp;E Report'!A396="","",'Bromcom I&amp;E Report'!G396)</f>
        <v/>
      </c>
      <c r="E397" s="56" t="str">
        <f>IF(A397="","",IF(LEFT(C397,8)="ROVERDEF","OK",IF(OR(LEFT(C397,6)="Rover-",LEFT(C397,5)="Rover"),"OK",IF(D397=0,"OK",IF(COUNTIF('I&amp;E with Rec Report'!$B$5:$B$176,$A397)&lt;&gt;0,"OK",IF(COUNTIF('I&amp;E with Rec Report'!$B$5:$B$176,$B397)=1,"OK","Code missing from I&amp;E code List"))))))</f>
        <v/>
      </c>
    </row>
    <row r="398" spans="1:5" x14ac:dyDescent="0.25">
      <c r="A398" s="61" t="str">
        <f t="shared" si="14"/>
        <v/>
      </c>
      <c r="B398" s="62" t="str">
        <f t="shared" si="15"/>
        <v/>
      </c>
      <c r="C398" s="56" t="str">
        <f>IF(Bridge!A397="","",Bridge!E397)</f>
        <v/>
      </c>
      <c r="D398" s="64" t="str">
        <f>IF('Bromcom I&amp;E Report'!A397="","",'Bromcom I&amp;E Report'!G397)</f>
        <v/>
      </c>
      <c r="E398" s="56" t="str">
        <f>IF(A398="","",IF(LEFT(C398,8)="ROVERDEF","OK",IF(OR(LEFT(C398,6)="Rover-",LEFT(C398,5)="Rover"),"OK",IF(D398=0,"OK",IF(COUNTIF('I&amp;E with Rec Report'!$B$5:$B$176,$A398)&lt;&gt;0,"OK",IF(COUNTIF('I&amp;E with Rec Report'!$B$5:$B$176,$B398)=1,"OK","Code missing from I&amp;E code List"))))))</f>
        <v/>
      </c>
    </row>
    <row r="399" spans="1:5" x14ac:dyDescent="0.25">
      <c r="A399" s="61" t="str">
        <f t="shared" si="14"/>
        <v/>
      </c>
      <c r="B399" s="62" t="str">
        <f t="shared" si="15"/>
        <v/>
      </c>
      <c r="C399" s="56" t="str">
        <f>IF(Bridge!A398="","",Bridge!E398)</f>
        <v/>
      </c>
      <c r="D399" s="64" t="str">
        <f>IF('Bromcom I&amp;E Report'!A398="","",'Bromcom I&amp;E Report'!G398)</f>
        <v/>
      </c>
      <c r="E399" s="56" t="str">
        <f>IF(A399="","",IF(LEFT(C399,8)="ROVERDEF","OK",IF(OR(LEFT(C399,6)="Rover-",LEFT(C399,5)="Rover"),"OK",IF(D399=0,"OK",IF(COUNTIF('I&amp;E with Rec Report'!$B$5:$B$176,$A399)&lt;&gt;0,"OK",IF(COUNTIF('I&amp;E with Rec Report'!$B$5:$B$176,$B399)=1,"OK","Code missing from I&amp;E code List"))))))</f>
        <v/>
      </c>
    </row>
    <row r="400" spans="1:5" x14ac:dyDescent="0.25">
      <c r="A400" s="61" t="str">
        <f t="shared" si="14"/>
        <v/>
      </c>
      <c r="B400" s="62" t="str">
        <f t="shared" si="15"/>
        <v/>
      </c>
      <c r="C400" s="56" t="str">
        <f>IF(Bridge!A399="","",Bridge!E399)</f>
        <v/>
      </c>
      <c r="D400" s="64" t="str">
        <f>IF('Bromcom I&amp;E Report'!A399="","",'Bromcom I&amp;E Report'!G399)</f>
        <v/>
      </c>
      <c r="E400" s="56" t="str">
        <f>IF(A400="","",IF(LEFT(C400,8)="ROVERDEF","OK",IF(OR(LEFT(C400,6)="Rover-",LEFT(C400,5)="Rover"),"OK",IF(D400=0,"OK",IF(COUNTIF('I&amp;E with Rec Report'!$B$5:$B$176,$A400)&lt;&gt;0,"OK",IF(COUNTIF('I&amp;E with Rec Report'!$B$5:$B$176,$B400)=1,"OK","Code missing from I&amp;E code List"))))))</f>
        <v/>
      </c>
    </row>
    <row r="401" spans="1:5" x14ac:dyDescent="0.25">
      <c r="A401" s="61" t="str">
        <f t="shared" si="14"/>
        <v/>
      </c>
      <c r="B401" s="62" t="str">
        <f t="shared" si="15"/>
        <v/>
      </c>
      <c r="C401" s="56" t="str">
        <f>IF(Bridge!A400="","",Bridge!E400)</f>
        <v/>
      </c>
      <c r="D401" s="64" t="str">
        <f>IF('Bromcom I&amp;E Report'!A400="","",'Bromcom I&amp;E Report'!G400)</f>
        <v/>
      </c>
      <c r="E401" s="56" t="str">
        <f>IF(A401="","",IF(LEFT(C401,8)="ROVERDEF","OK",IF(OR(LEFT(C401,6)="Rover-",LEFT(C401,5)="Rover"),"OK",IF(D401=0,"OK",IF(COUNTIF('I&amp;E with Rec Report'!$B$5:$B$176,$A401)&lt;&gt;0,"OK",IF(COUNTIF('I&amp;E with Rec Report'!$B$5:$B$176,$B401)=1,"OK","Code missing from I&amp;E code List"))))))</f>
        <v/>
      </c>
    </row>
    <row r="402" spans="1:5" x14ac:dyDescent="0.25">
      <c r="A402" s="61" t="str">
        <f t="shared" si="14"/>
        <v/>
      </c>
      <c r="B402" s="62" t="str">
        <f t="shared" si="15"/>
        <v/>
      </c>
      <c r="C402" s="56" t="str">
        <f>IF(Bridge!A401="","",Bridge!E401)</f>
        <v/>
      </c>
      <c r="D402" s="64" t="str">
        <f>IF('Bromcom I&amp;E Report'!A401="","",'Bromcom I&amp;E Report'!G401)</f>
        <v/>
      </c>
      <c r="E402" s="56" t="str">
        <f>IF(A402="","",IF(LEFT(C402,8)="ROVERDEF","OK",IF(OR(LEFT(C402,6)="Rover-",LEFT(C402,5)="Rover"),"OK",IF(D402=0,"OK",IF(COUNTIF('I&amp;E with Rec Report'!$B$5:$B$176,$A402)&lt;&gt;0,"OK",IF(COUNTIF('I&amp;E with Rec Report'!$B$5:$B$176,$B402)=1,"OK","Code missing from I&amp;E code List"))))))</f>
        <v/>
      </c>
    </row>
    <row r="403" spans="1:5" x14ac:dyDescent="0.25">
      <c r="A403" s="61" t="str">
        <f t="shared" si="14"/>
        <v/>
      </c>
      <c r="B403" s="62" t="str">
        <f t="shared" si="15"/>
        <v/>
      </c>
      <c r="C403" s="56" t="str">
        <f>IF(Bridge!A402="","",Bridge!E402)</f>
        <v/>
      </c>
      <c r="D403" s="64" t="str">
        <f>IF('Bromcom I&amp;E Report'!A402="","",'Bromcom I&amp;E Report'!G402)</f>
        <v/>
      </c>
      <c r="E403" s="56" t="str">
        <f>IF(A403="","",IF(LEFT(C403,8)="ROVERDEF","OK",IF(OR(LEFT(C403,6)="Rover-",LEFT(C403,5)="Rover"),"OK",IF(D403=0,"OK",IF(COUNTIF('I&amp;E with Rec Report'!$B$5:$B$176,$A403)&lt;&gt;0,"OK",IF(COUNTIF('I&amp;E with Rec Report'!$B$5:$B$176,$B403)=1,"OK","Code missing from I&amp;E code List"))))))</f>
        <v/>
      </c>
    </row>
    <row r="404" spans="1:5" x14ac:dyDescent="0.25">
      <c r="A404" s="61" t="str">
        <f t="shared" si="14"/>
        <v/>
      </c>
      <c r="B404" s="62" t="str">
        <f t="shared" si="15"/>
        <v/>
      </c>
      <c r="C404" s="56" t="str">
        <f>IF(Bridge!A403="","",Bridge!E403)</f>
        <v/>
      </c>
      <c r="D404" s="64" t="str">
        <f>IF('Bromcom I&amp;E Report'!A403="","",'Bromcom I&amp;E Report'!G403)</f>
        <v/>
      </c>
      <c r="E404" s="56" t="str">
        <f>IF(A404="","",IF(LEFT(C404,8)="ROVERDEF","OK",IF(OR(LEFT(C404,6)="Rover-",LEFT(C404,5)="Rover"),"OK",IF(D404=0,"OK",IF(COUNTIF('I&amp;E with Rec Report'!$B$5:$B$176,$A404)&lt;&gt;0,"OK",IF(COUNTIF('I&amp;E with Rec Report'!$B$5:$B$176,$B404)=1,"OK","Code missing from I&amp;E code List"))))))</f>
        <v/>
      </c>
    </row>
    <row r="405" spans="1:5" x14ac:dyDescent="0.25">
      <c r="A405" s="61" t="str">
        <f t="shared" si="14"/>
        <v/>
      </c>
      <c r="B405" s="62" t="str">
        <f t="shared" si="15"/>
        <v/>
      </c>
      <c r="C405" s="56" t="str">
        <f>IF(Bridge!A404="","",Bridge!E404)</f>
        <v/>
      </c>
      <c r="D405" s="64" t="str">
        <f>IF('Bromcom I&amp;E Report'!A404="","",'Bromcom I&amp;E Report'!G404)</f>
        <v/>
      </c>
      <c r="E405" s="56" t="str">
        <f>IF(A405="","",IF(LEFT(C405,8)="ROVERDEF","OK",IF(OR(LEFT(C405,6)="Rover-",LEFT(C405,5)="Rover"),"OK",IF(D405=0,"OK",IF(COUNTIF('I&amp;E with Rec Report'!$B$5:$B$176,$A405)&lt;&gt;0,"OK",IF(COUNTIF('I&amp;E with Rec Report'!$B$5:$B$176,$B405)=1,"OK","Code missing from I&amp;E code List"))))))</f>
        <v/>
      </c>
    </row>
    <row r="406" spans="1:5" x14ac:dyDescent="0.25">
      <c r="A406" s="61" t="str">
        <f t="shared" si="14"/>
        <v/>
      </c>
      <c r="B406" s="62" t="str">
        <f t="shared" si="15"/>
        <v/>
      </c>
      <c r="C406" s="56" t="str">
        <f>IF(Bridge!A405="","",Bridge!E405)</f>
        <v/>
      </c>
      <c r="D406" s="64" t="str">
        <f>IF('Bromcom I&amp;E Report'!A405="","",'Bromcom I&amp;E Report'!G405)</f>
        <v/>
      </c>
      <c r="E406" s="56" t="str">
        <f>IF(A406="","",IF(LEFT(C406,8)="ROVERDEF","OK",IF(OR(LEFT(C406,6)="Rover-",LEFT(C406,5)="Rover"),"OK",IF(D406=0,"OK",IF(COUNTIF('I&amp;E with Rec Report'!$B$5:$B$176,$A406)&lt;&gt;0,"OK",IF(COUNTIF('I&amp;E with Rec Report'!$B$5:$B$176,$B406)=1,"OK","Code missing from I&amp;E code List"))))))</f>
        <v/>
      </c>
    </row>
    <row r="407" spans="1:5" x14ac:dyDescent="0.25">
      <c r="A407" s="61" t="str">
        <f t="shared" si="14"/>
        <v/>
      </c>
      <c r="B407" s="62" t="str">
        <f t="shared" si="15"/>
        <v/>
      </c>
      <c r="C407" s="56" t="str">
        <f>IF(Bridge!A406="","",Bridge!E406)</f>
        <v/>
      </c>
      <c r="D407" s="64" t="str">
        <f>IF('Bromcom I&amp;E Report'!A406="","",'Bromcom I&amp;E Report'!G406)</f>
        <v/>
      </c>
      <c r="E407" s="56" t="str">
        <f>IF(A407="","",IF(LEFT(C407,8)="ROVERDEF","OK",IF(OR(LEFT(C407,6)="Rover-",LEFT(C407,5)="Rover"),"OK",IF(D407=0,"OK",IF(COUNTIF('I&amp;E with Rec Report'!$B$5:$B$176,$A407)&lt;&gt;0,"OK",IF(COUNTIF('I&amp;E with Rec Report'!$B$5:$B$176,$B407)=1,"OK","Code missing from I&amp;E code List"))))))</f>
        <v/>
      </c>
    </row>
    <row r="408" spans="1:5" x14ac:dyDescent="0.25">
      <c r="A408" s="61" t="str">
        <f t="shared" si="14"/>
        <v/>
      </c>
      <c r="B408" s="62" t="str">
        <f t="shared" si="15"/>
        <v/>
      </c>
      <c r="C408" s="56" t="str">
        <f>IF(Bridge!A407="","",Bridge!E407)</f>
        <v/>
      </c>
      <c r="D408" s="64" t="str">
        <f>IF('Bromcom I&amp;E Report'!A407="","",'Bromcom I&amp;E Report'!G407)</f>
        <v/>
      </c>
      <c r="E408" s="56" t="str">
        <f>IF(A408="","",IF(LEFT(C408,8)="ROVERDEF","OK",IF(OR(LEFT(C408,6)="Rover-",LEFT(C408,5)="Rover"),"OK",IF(D408=0,"OK",IF(COUNTIF('I&amp;E with Rec Report'!$B$5:$B$176,$A408)&lt;&gt;0,"OK",IF(COUNTIF('I&amp;E with Rec Report'!$B$5:$B$176,$B408)=1,"OK","Code missing from I&amp;E code List"))))))</f>
        <v/>
      </c>
    </row>
    <row r="409" spans="1:5" x14ac:dyDescent="0.25">
      <c r="A409" s="61" t="str">
        <f t="shared" si="14"/>
        <v/>
      </c>
      <c r="B409" s="62" t="str">
        <f t="shared" si="15"/>
        <v/>
      </c>
      <c r="C409" s="56" t="str">
        <f>IF(Bridge!A408="","",Bridge!E408)</f>
        <v/>
      </c>
      <c r="D409" s="64" t="str">
        <f>IF('Bromcom I&amp;E Report'!A408="","",'Bromcom I&amp;E Report'!G408)</f>
        <v/>
      </c>
      <c r="E409" s="56" t="str">
        <f>IF(A409="","",IF(LEFT(C409,8)="ROVERDEF","OK",IF(OR(LEFT(C409,6)="Rover-",LEFT(C409,5)="Rover"),"OK",IF(D409=0,"OK",IF(COUNTIF('I&amp;E with Rec Report'!$B$5:$B$176,$A409)&lt;&gt;0,"OK",IF(COUNTIF('I&amp;E with Rec Report'!$B$5:$B$176,$B409)=1,"OK","Code missing from I&amp;E code List"))))))</f>
        <v/>
      </c>
    </row>
    <row r="410" spans="1:5" x14ac:dyDescent="0.25">
      <c r="A410" s="61" t="str">
        <f t="shared" si="14"/>
        <v/>
      </c>
      <c r="B410" s="62" t="str">
        <f t="shared" si="15"/>
        <v/>
      </c>
      <c r="C410" s="56" t="str">
        <f>IF(Bridge!A409="","",Bridge!E409)</f>
        <v/>
      </c>
      <c r="D410" s="64" t="str">
        <f>IF('Bromcom I&amp;E Report'!A409="","",'Bromcom I&amp;E Report'!G409)</f>
        <v/>
      </c>
      <c r="E410" s="56" t="str">
        <f>IF(A410="","",IF(LEFT(C410,8)="ROVERDEF","OK",IF(OR(LEFT(C410,6)="Rover-",LEFT(C410,5)="Rover"),"OK",IF(D410=0,"OK",IF(COUNTIF('I&amp;E with Rec Report'!$B$5:$B$176,$A410)&lt;&gt;0,"OK",IF(COUNTIF('I&amp;E with Rec Report'!$B$5:$B$176,$B410)=1,"OK","Code missing from I&amp;E code List"))))))</f>
        <v/>
      </c>
    </row>
    <row r="411" spans="1:5" x14ac:dyDescent="0.25">
      <c r="A411" s="61" t="str">
        <f t="shared" si="14"/>
        <v/>
      </c>
      <c r="B411" s="62" t="str">
        <f t="shared" si="15"/>
        <v/>
      </c>
      <c r="C411" s="56" t="str">
        <f>IF(Bridge!A410="","",Bridge!E410)</f>
        <v/>
      </c>
      <c r="D411" s="64" t="str">
        <f>IF('Bromcom I&amp;E Report'!A410="","",'Bromcom I&amp;E Report'!G410)</f>
        <v/>
      </c>
      <c r="E411" s="56" t="str">
        <f>IF(A411="","",IF(LEFT(C411,8)="ROVERDEF","OK",IF(OR(LEFT(C411,6)="Rover-",LEFT(C411,5)="Rover"),"OK",IF(D411=0,"OK",IF(COUNTIF('I&amp;E with Rec Report'!$B$5:$B$176,$A411)&lt;&gt;0,"OK",IF(COUNTIF('I&amp;E with Rec Report'!$B$5:$B$176,$B411)=1,"OK","Code missing from I&amp;E code List"))))))</f>
        <v/>
      </c>
    </row>
    <row r="412" spans="1:5" x14ac:dyDescent="0.25">
      <c r="A412" s="61" t="str">
        <f t="shared" si="14"/>
        <v/>
      </c>
      <c r="B412" s="62" t="str">
        <f t="shared" si="15"/>
        <v/>
      </c>
      <c r="C412" s="56" t="str">
        <f>IF(Bridge!A411="","",Bridge!E411)</f>
        <v/>
      </c>
      <c r="D412" s="64" t="str">
        <f>IF('Bromcom I&amp;E Report'!A411="","",'Bromcom I&amp;E Report'!G411)</f>
        <v/>
      </c>
      <c r="E412" s="56" t="str">
        <f>IF(A412="","",IF(LEFT(C412,8)="ROVERDEF","OK",IF(OR(LEFT(C412,6)="Rover-",LEFT(C412,5)="Rover"),"OK",IF(D412=0,"OK",IF(COUNTIF('I&amp;E with Rec Report'!$B$5:$B$176,$A412)&lt;&gt;0,"OK",IF(COUNTIF('I&amp;E with Rec Report'!$B$5:$B$176,$B412)=1,"OK","Code missing from I&amp;E code List"))))))</f>
        <v/>
      </c>
    </row>
    <row r="413" spans="1:5" x14ac:dyDescent="0.25">
      <c r="A413" s="61" t="str">
        <f t="shared" si="14"/>
        <v/>
      </c>
      <c r="B413" s="62" t="str">
        <f t="shared" si="15"/>
        <v/>
      </c>
      <c r="C413" s="56" t="str">
        <f>IF(Bridge!A412="","",Bridge!E412)</f>
        <v/>
      </c>
      <c r="D413" s="64" t="str">
        <f>IF('Bromcom I&amp;E Report'!A412="","",'Bromcom I&amp;E Report'!G412)</f>
        <v/>
      </c>
      <c r="E413" s="56" t="str">
        <f>IF(A413="","",IF(LEFT(C413,8)="ROVERDEF","OK",IF(OR(LEFT(C413,6)="Rover-",LEFT(C413,5)="Rover"),"OK",IF(D413=0,"OK",IF(COUNTIF('I&amp;E with Rec Report'!$B$5:$B$176,$A413)&lt;&gt;0,"OK",IF(COUNTIF('I&amp;E with Rec Report'!$B$5:$B$176,$B413)=1,"OK","Code missing from I&amp;E code List"))))))</f>
        <v/>
      </c>
    </row>
    <row r="414" spans="1:5" x14ac:dyDescent="0.25">
      <c r="A414" s="61" t="str">
        <f t="shared" si="14"/>
        <v/>
      </c>
      <c r="B414" s="62" t="str">
        <f t="shared" si="15"/>
        <v/>
      </c>
      <c r="C414" s="56" t="str">
        <f>IF(Bridge!A413="","",Bridge!E413)</f>
        <v/>
      </c>
      <c r="D414" s="64" t="str">
        <f>IF('Bromcom I&amp;E Report'!A413="","",'Bromcom I&amp;E Report'!G413)</f>
        <v/>
      </c>
      <c r="E414" s="56" t="str">
        <f>IF(A414="","",IF(LEFT(C414,8)="ROVERDEF","OK",IF(OR(LEFT(C414,6)="Rover-",LEFT(C414,5)="Rover"),"OK",IF(D414=0,"OK",IF(COUNTIF('I&amp;E with Rec Report'!$B$5:$B$176,$A414)&lt;&gt;0,"OK",IF(COUNTIF('I&amp;E with Rec Report'!$B$5:$B$176,$B414)=1,"OK","Code missing from I&amp;E code List"))))))</f>
        <v/>
      </c>
    </row>
    <row r="415" spans="1:5" x14ac:dyDescent="0.25">
      <c r="A415" s="61" t="str">
        <f t="shared" si="14"/>
        <v/>
      </c>
      <c r="B415" s="62" t="str">
        <f t="shared" si="15"/>
        <v/>
      </c>
      <c r="C415" s="56" t="str">
        <f>IF(Bridge!A414="","",Bridge!E414)</f>
        <v/>
      </c>
      <c r="D415" s="64" t="str">
        <f>IF('Bromcom I&amp;E Report'!A414="","",'Bromcom I&amp;E Report'!G414)</f>
        <v/>
      </c>
      <c r="E415" s="56" t="str">
        <f>IF(A415="","",IF(LEFT(C415,8)="ROVERDEF","OK",IF(OR(LEFT(C415,6)="Rover-",LEFT(C415,5)="Rover"),"OK",IF(D415=0,"OK",IF(COUNTIF('I&amp;E with Rec Report'!$B$5:$B$176,$A415)&lt;&gt;0,"OK",IF(COUNTIF('I&amp;E with Rec Report'!$B$5:$B$176,$B415)=1,"OK","Code missing from I&amp;E code List"))))))</f>
        <v/>
      </c>
    </row>
    <row r="416" spans="1:5" x14ac:dyDescent="0.25">
      <c r="A416" s="61" t="str">
        <f t="shared" si="14"/>
        <v/>
      </c>
      <c r="B416" s="62" t="str">
        <f t="shared" si="15"/>
        <v/>
      </c>
      <c r="C416" s="56" t="str">
        <f>IF(Bridge!A415="","",Bridge!E415)</f>
        <v/>
      </c>
      <c r="D416" s="64" t="str">
        <f>IF('Bromcom I&amp;E Report'!A415="","",'Bromcom I&amp;E Report'!G415)</f>
        <v/>
      </c>
      <c r="E416" s="56" t="str">
        <f>IF(A416="","",IF(LEFT(C416,8)="ROVERDEF","OK",IF(OR(LEFT(C416,6)="Rover-",LEFT(C416,5)="Rover"),"OK",IF(D416=0,"OK",IF(COUNTIF('I&amp;E with Rec Report'!$B$5:$B$176,$A416)&lt;&gt;0,"OK",IF(COUNTIF('I&amp;E with Rec Report'!$B$5:$B$176,$B416)=1,"OK","Code missing from I&amp;E code List"))))))</f>
        <v/>
      </c>
    </row>
    <row r="417" spans="1:5" x14ac:dyDescent="0.25">
      <c r="A417" s="61" t="str">
        <f t="shared" si="14"/>
        <v/>
      </c>
      <c r="B417" s="62" t="str">
        <f t="shared" si="15"/>
        <v/>
      </c>
      <c r="C417" s="56" t="str">
        <f>IF(Bridge!A416="","",Bridge!E416)</f>
        <v/>
      </c>
      <c r="D417" s="64" t="str">
        <f>IF('Bromcom I&amp;E Report'!A416="","",'Bromcom I&amp;E Report'!G416)</f>
        <v/>
      </c>
      <c r="E417" s="56" t="str">
        <f>IF(A417="","",IF(LEFT(C417,8)="ROVERDEF","OK",IF(OR(LEFT(C417,6)="Rover-",LEFT(C417,5)="Rover"),"OK",IF(D417=0,"OK",IF(COUNTIF('I&amp;E with Rec Report'!$B$5:$B$176,$A417)&lt;&gt;0,"OK",IF(COUNTIF('I&amp;E with Rec Report'!$B$5:$B$176,$B417)=1,"OK","Code missing from I&amp;E code List"))))))</f>
        <v/>
      </c>
    </row>
    <row r="418" spans="1:5" x14ac:dyDescent="0.25">
      <c r="A418" s="61" t="str">
        <f t="shared" si="14"/>
        <v/>
      </c>
      <c r="B418" s="62" t="str">
        <f t="shared" si="15"/>
        <v/>
      </c>
      <c r="C418" s="56" t="str">
        <f>IF(Bridge!A417="","",Bridge!E417)</f>
        <v/>
      </c>
      <c r="D418" s="64" t="str">
        <f>IF('Bromcom I&amp;E Report'!A417="","",'Bromcom I&amp;E Report'!G417)</f>
        <v/>
      </c>
      <c r="E418" s="56" t="str">
        <f>IF(A418="","",IF(LEFT(C418,8)="ROVERDEF","OK",IF(OR(LEFT(C418,6)="Rover-",LEFT(C418,5)="Rover"),"OK",IF(D418=0,"OK",IF(COUNTIF('I&amp;E with Rec Report'!$B$5:$B$176,$A418)&lt;&gt;0,"OK",IF(COUNTIF('I&amp;E with Rec Report'!$B$5:$B$176,$B418)=1,"OK","Code missing from I&amp;E code List"))))))</f>
        <v/>
      </c>
    </row>
    <row r="419" spans="1:5" x14ac:dyDescent="0.25">
      <c r="A419" s="61" t="str">
        <f t="shared" si="14"/>
        <v/>
      </c>
      <c r="B419" s="62" t="str">
        <f t="shared" si="15"/>
        <v/>
      </c>
      <c r="C419" s="56" t="str">
        <f>IF(Bridge!A418="","",Bridge!E418)</f>
        <v/>
      </c>
      <c r="D419" s="64" t="str">
        <f>IF('Bromcom I&amp;E Report'!A418="","",'Bromcom I&amp;E Report'!G418)</f>
        <v/>
      </c>
      <c r="E419" s="56" t="str">
        <f>IF(A419="","",IF(LEFT(C419,8)="ROVERDEF","OK",IF(OR(LEFT(C419,6)="Rover-",LEFT(C419,5)="Rover"),"OK",IF(D419=0,"OK",IF(COUNTIF('I&amp;E with Rec Report'!$B$5:$B$176,$A419)&lt;&gt;0,"OK",IF(COUNTIF('I&amp;E with Rec Report'!$B$5:$B$176,$B419)=1,"OK","Code missing from I&amp;E code List"))))))</f>
        <v/>
      </c>
    </row>
    <row r="420" spans="1:5" x14ac:dyDescent="0.25">
      <c r="A420" s="61" t="str">
        <f t="shared" si="14"/>
        <v/>
      </c>
      <c r="B420" s="62" t="str">
        <f t="shared" si="15"/>
        <v/>
      </c>
      <c r="C420" s="56" t="str">
        <f>IF(Bridge!A419="","",Bridge!E419)</f>
        <v/>
      </c>
      <c r="D420" s="64" t="str">
        <f>IF('Bromcom I&amp;E Report'!A419="","",'Bromcom I&amp;E Report'!G419)</f>
        <v/>
      </c>
      <c r="E420" s="56" t="str">
        <f>IF(A420="","",IF(LEFT(C420,8)="ROVERDEF","OK",IF(OR(LEFT(C420,6)="Rover-",LEFT(C420,5)="Rover"),"OK",IF(D420=0,"OK",IF(COUNTIF('I&amp;E with Rec Report'!$B$5:$B$176,$A420)&lt;&gt;0,"OK",IF(COUNTIF('I&amp;E with Rec Report'!$B$5:$B$176,$B420)=1,"OK","Code missing from I&amp;E code List"))))))</f>
        <v/>
      </c>
    </row>
    <row r="421" spans="1:5" x14ac:dyDescent="0.25">
      <c r="A421" s="61" t="str">
        <f t="shared" si="14"/>
        <v/>
      </c>
      <c r="B421" s="62" t="str">
        <f t="shared" si="15"/>
        <v/>
      </c>
      <c r="C421" s="56" t="str">
        <f>IF(Bridge!A420="","",Bridge!E420)</f>
        <v/>
      </c>
      <c r="D421" s="64" t="str">
        <f>IF('Bromcom I&amp;E Report'!A420="","",'Bromcom I&amp;E Report'!G420)</f>
        <v/>
      </c>
      <c r="E421" s="56" t="str">
        <f>IF(A421="","",IF(LEFT(C421,8)="ROVERDEF","OK",IF(OR(LEFT(C421,6)="Rover-",LEFT(C421,5)="Rover"),"OK",IF(D421=0,"OK",IF(COUNTIF('I&amp;E with Rec Report'!$B$5:$B$176,$A421)&lt;&gt;0,"OK",IF(COUNTIF('I&amp;E with Rec Report'!$B$5:$B$176,$B421)=1,"OK","Code missing from I&amp;E code List"))))))</f>
        <v/>
      </c>
    </row>
    <row r="422" spans="1:5" x14ac:dyDescent="0.25">
      <c r="A422" s="61" t="str">
        <f t="shared" si="14"/>
        <v/>
      </c>
      <c r="B422" s="62" t="str">
        <f t="shared" si="15"/>
        <v/>
      </c>
      <c r="C422" s="56" t="str">
        <f>IF(Bridge!A421="","",Bridge!E421)</f>
        <v/>
      </c>
      <c r="D422" s="64" t="str">
        <f>IF('Bromcom I&amp;E Report'!A421="","",'Bromcom I&amp;E Report'!G421)</f>
        <v/>
      </c>
      <c r="E422" s="56" t="str">
        <f>IF(A422="","",IF(LEFT(C422,8)="ROVERDEF","OK",IF(OR(LEFT(C422,6)="Rover-",LEFT(C422,5)="Rover"),"OK",IF(D422=0,"OK",IF(COUNTIF('I&amp;E with Rec Report'!$B$5:$B$176,$A422)&lt;&gt;0,"OK",IF(COUNTIF('I&amp;E with Rec Report'!$B$5:$B$176,$B422)=1,"OK","Code missing from I&amp;E code List"))))))</f>
        <v/>
      </c>
    </row>
    <row r="423" spans="1:5" x14ac:dyDescent="0.25">
      <c r="A423" s="61" t="str">
        <f t="shared" si="14"/>
        <v/>
      </c>
      <c r="B423" s="62" t="str">
        <f t="shared" si="15"/>
        <v/>
      </c>
      <c r="C423" s="56" t="str">
        <f>IF(Bridge!A422="","",Bridge!E422)</f>
        <v/>
      </c>
      <c r="D423" s="64" t="str">
        <f>IF('Bromcom I&amp;E Report'!A422="","",'Bromcom I&amp;E Report'!G422)</f>
        <v/>
      </c>
      <c r="E423" s="56" t="str">
        <f>IF(A423="","",IF(LEFT(C423,8)="ROVERDEF","OK",IF(OR(LEFT(C423,6)="Rover-",LEFT(C423,5)="Rover"),"OK",IF(D423=0,"OK",IF(COUNTIF('I&amp;E with Rec Report'!$B$5:$B$176,$A423)&lt;&gt;0,"OK",IF(COUNTIF('I&amp;E with Rec Report'!$B$5:$B$176,$B423)=1,"OK","Code missing from I&amp;E code List"))))))</f>
        <v/>
      </c>
    </row>
    <row r="424" spans="1:5" x14ac:dyDescent="0.25">
      <c r="A424" s="61" t="str">
        <f t="shared" si="14"/>
        <v/>
      </c>
      <c r="B424" s="62" t="str">
        <f t="shared" si="15"/>
        <v/>
      </c>
      <c r="C424" s="56" t="str">
        <f>IF(Bridge!A423="","",Bridge!E423)</f>
        <v/>
      </c>
      <c r="D424" s="64" t="str">
        <f>IF('Bromcom I&amp;E Report'!A423="","",'Bromcom I&amp;E Report'!G423)</f>
        <v/>
      </c>
      <c r="E424" s="56" t="str">
        <f>IF(A424="","",IF(LEFT(C424,8)="ROVERDEF","OK",IF(OR(LEFT(C424,6)="Rover-",LEFT(C424,5)="Rover"),"OK",IF(D424=0,"OK",IF(COUNTIF('I&amp;E with Rec Report'!$B$5:$B$176,$A424)&lt;&gt;0,"OK",IF(COUNTIF('I&amp;E with Rec Report'!$B$5:$B$176,$B424)=1,"OK","Code missing from I&amp;E code List"))))))</f>
        <v/>
      </c>
    </row>
    <row r="425" spans="1:5" x14ac:dyDescent="0.25">
      <c r="A425" s="61" t="str">
        <f t="shared" si="14"/>
        <v/>
      </c>
      <c r="B425" s="62" t="str">
        <f t="shared" si="15"/>
        <v/>
      </c>
      <c r="C425" s="56" t="str">
        <f>IF(Bridge!A424="","",Bridge!E424)</f>
        <v/>
      </c>
      <c r="D425" s="64" t="str">
        <f>IF('Bromcom I&amp;E Report'!A424="","",'Bromcom I&amp;E Report'!G424)</f>
        <v/>
      </c>
      <c r="E425" s="56" t="str">
        <f>IF(A425="","",IF(LEFT(C425,8)="ROVERDEF","OK",IF(OR(LEFT(C425,6)="Rover-",LEFT(C425,5)="Rover"),"OK",IF(D425=0,"OK",IF(COUNTIF('I&amp;E with Rec Report'!$B$5:$B$176,$A425)&lt;&gt;0,"OK",IF(COUNTIF('I&amp;E with Rec Report'!$B$5:$B$176,$B425)=1,"OK","Code missing from I&amp;E code List"))))))</f>
        <v/>
      </c>
    </row>
    <row r="426" spans="1:5" x14ac:dyDescent="0.25">
      <c r="A426" s="61" t="str">
        <f t="shared" si="14"/>
        <v/>
      </c>
      <c r="B426" s="62" t="str">
        <f t="shared" si="15"/>
        <v/>
      </c>
      <c r="C426" s="56" t="str">
        <f>IF(Bridge!A425="","",Bridge!E425)</f>
        <v/>
      </c>
      <c r="D426" s="64" t="str">
        <f>IF('Bromcom I&amp;E Report'!A425="","",'Bromcom I&amp;E Report'!G425)</f>
        <v/>
      </c>
      <c r="E426" s="56" t="str">
        <f>IF(A426="","",IF(LEFT(C426,8)="ROVERDEF","OK",IF(OR(LEFT(C426,6)="Rover-",LEFT(C426,5)="Rover"),"OK",IF(D426=0,"OK",IF(COUNTIF('I&amp;E with Rec Report'!$B$5:$B$176,$A426)&lt;&gt;0,"OK",IF(COUNTIF('I&amp;E with Rec Report'!$B$5:$B$176,$B426)=1,"OK","Code missing from I&amp;E code List"))))))</f>
        <v/>
      </c>
    </row>
    <row r="427" spans="1:5" x14ac:dyDescent="0.25">
      <c r="A427" s="61" t="str">
        <f t="shared" si="14"/>
        <v/>
      </c>
      <c r="B427" s="62" t="str">
        <f t="shared" si="15"/>
        <v/>
      </c>
      <c r="C427" s="56" t="str">
        <f>IF(Bridge!A426="","",Bridge!E426)</f>
        <v/>
      </c>
      <c r="D427" s="64" t="str">
        <f>IF('Bromcom I&amp;E Report'!A426="","",'Bromcom I&amp;E Report'!G426)</f>
        <v/>
      </c>
      <c r="E427" s="56" t="str">
        <f>IF(A427="","",IF(LEFT(C427,8)="ROVERDEF","OK",IF(OR(LEFT(C427,6)="Rover-",LEFT(C427,5)="Rover"),"OK",IF(D427=0,"OK",IF(COUNTIF('I&amp;E with Rec Report'!$B$5:$B$176,$A427)&lt;&gt;0,"OK",IF(COUNTIF('I&amp;E with Rec Report'!$B$5:$B$176,$B427)=1,"OK","Code missing from I&amp;E code List"))))))</f>
        <v/>
      </c>
    </row>
    <row r="428" spans="1:5" x14ac:dyDescent="0.25">
      <c r="A428" s="61" t="str">
        <f t="shared" si="14"/>
        <v/>
      </c>
      <c r="B428" s="62" t="str">
        <f t="shared" si="15"/>
        <v/>
      </c>
      <c r="C428" s="56" t="str">
        <f>IF(Bridge!A427="","",Bridge!E427)</f>
        <v/>
      </c>
      <c r="D428" s="64" t="str">
        <f>IF('Bromcom I&amp;E Report'!A427="","",'Bromcom I&amp;E Report'!G427)</f>
        <v/>
      </c>
      <c r="E428" s="56" t="str">
        <f>IF(A428="","",IF(LEFT(C428,8)="ROVERDEF","OK",IF(OR(LEFT(C428,6)="Rover-",LEFT(C428,5)="Rover"),"OK",IF(D428=0,"OK",IF(COUNTIF('I&amp;E with Rec Report'!$B$5:$B$176,$A428)&lt;&gt;0,"OK",IF(COUNTIF('I&amp;E with Rec Report'!$B$5:$B$176,$B428)=1,"OK","Code missing from I&amp;E code List"))))))</f>
        <v/>
      </c>
    </row>
    <row r="429" spans="1:5" x14ac:dyDescent="0.25">
      <c r="A429" s="61" t="str">
        <f t="shared" si="14"/>
        <v/>
      </c>
      <c r="B429" s="62" t="str">
        <f t="shared" si="15"/>
        <v/>
      </c>
      <c r="C429" s="56" t="str">
        <f>IF(Bridge!A428="","",Bridge!E428)</f>
        <v/>
      </c>
      <c r="D429" s="64" t="str">
        <f>IF('Bromcom I&amp;E Report'!A428="","",'Bromcom I&amp;E Report'!G428)</f>
        <v/>
      </c>
      <c r="E429" s="56" t="str">
        <f>IF(A429="","",IF(LEFT(C429,8)="ROVERDEF","OK",IF(OR(LEFT(C429,6)="Rover-",LEFT(C429,5)="Rover"),"OK",IF(D429=0,"OK",IF(COUNTIF('I&amp;E with Rec Report'!$B$5:$B$176,$A429)&lt;&gt;0,"OK",IF(COUNTIF('I&amp;E with Rec Report'!$B$5:$B$176,$B429)=1,"OK","Code missing from I&amp;E code List"))))))</f>
        <v/>
      </c>
    </row>
    <row r="430" spans="1:5" x14ac:dyDescent="0.25">
      <c r="A430" s="61" t="str">
        <f t="shared" si="14"/>
        <v/>
      </c>
      <c r="B430" s="62" t="str">
        <f t="shared" si="15"/>
        <v/>
      </c>
      <c r="C430" s="56" t="str">
        <f>IF(Bridge!A429="","",Bridge!E429)</f>
        <v/>
      </c>
      <c r="D430" s="64" t="str">
        <f>IF('Bromcom I&amp;E Report'!A429="","",'Bromcom I&amp;E Report'!G429)</f>
        <v/>
      </c>
      <c r="E430" s="56" t="str">
        <f>IF(A430="","",IF(LEFT(C430,8)="ROVERDEF","OK",IF(OR(LEFT(C430,6)="Rover-",LEFT(C430,5)="Rover"),"OK",IF(D430=0,"OK",IF(COUNTIF('I&amp;E with Rec Report'!$B$5:$B$176,$A430)&lt;&gt;0,"OK",IF(COUNTIF('I&amp;E with Rec Report'!$B$5:$B$176,$B430)=1,"OK","Code missing from I&amp;E code List"))))))</f>
        <v/>
      </c>
    </row>
    <row r="431" spans="1:5" x14ac:dyDescent="0.25">
      <c r="A431" s="61" t="str">
        <f t="shared" si="14"/>
        <v/>
      </c>
      <c r="B431" s="62" t="str">
        <f t="shared" si="15"/>
        <v/>
      </c>
      <c r="C431" s="56" t="str">
        <f>IF(Bridge!A430="","",Bridge!E430)</f>
        <v/>
      </c>
      <c r="D431" s="64" t="str">
        <f>IF('Bromcom I&amp;E Report'!A430="","",'Bromcom I&amp;E Report'!G430)</f>
        <v/>
      </c>
      <c r="E431" s="56" t="str">
        <f>IF(A431="","",IF(LEFT(C431,8)="ROVERDEF","OK",IF(OR(LEFT(C431,6)="Rover-",LEFT(C431,5)="Rover"),"OK",IF(D431=0,"OK",IF(COUNTIF('I&amp;E with Rec Report'!$B$5:$B$176,$A431)&lt;&gt;0,"OK",IF(COUNTIF('I&amp;E with Rec Report'!$B$5:$B$176,$B431)=1,"OK","Code missing from I&amp;E code List"))))))</f>
        <v/>
      </c>
    </row>
    <row r="432" spans="1:5" x14ac:dyDescent="0.25">
      <c r="A432" s="61" t="str">
        <f t="shared" si="14"/>
        <v/>
      </c>
      <c r="B432" s="62" t="str">
        <f t="shared" si="15"/>
        <v/>
      </c>
      <c r="C432" s="56" t="str">
        <f>IF(Bridge!A431="","",Bridge!E431)</f>
        <v/>
      </c>
      <c r="D432" s="64" t="str">
        <f>IF('Bromcom I&amp;E Report'!A431="","",'Bromcom I&amp;E Report'!G431)</f>
        <v/>
      </c>
      <c r="E432" s="56" t="str">
        <f>IF(A432="","",IF(LEFT(C432,8)="ROVERDEF","OK",IF(OR(LEFT(C432,6)="Rover-",LEFT(C432,5)="Rover"),"OK",IF(D432=0,"OK",IF(COUNTIF('I&amp;E with Rec Report'!$B$5:$B$176,$A432)&lt;&gt;0,"OK",IF(COUNTIF('I&amp;E with Rec Report'!$B$5:$B$176,$B432)=1,"OK","Code missing from I&amp;E code List"))))))</f>
        <v/>
      </c>
    </row>
    <row r="433" spans="1:5" x14ac:dyDescent="0.25">
      <c r="A433" s="61" t="str">
        <f t="shared" si="14"/>
        <v/>
      </c>
      <c r="B433" s="62" t="str">
        <f t="shared" si="15"/>
        <v/>
      </c>
      <c r="C433" s="56" t="str">
        <f>IF(Bridge!A432="","",Bridge!E432)</f>
        <v/>
      </c>
      <c r="D433" s="64" t="str">
        <f>IF('Bromcom I&amp;E Report'!A432="","",'Bromcom I&amp;E Report'!G432)</f>
        <v/>
      </c>
      <c r="E433" s="56" t="str">
        <f>IF(A433="","",IF(LEFT(C433,8)="ROVERDEF","OK",IF(OR(LEFT(C433,6)="Rover-",LEFT(C433,5)="Rover"),"OK",IF(D433=0,"OK",IF(COUNTIF('I&amp;E with Rec Report'!$B$5:$B$176,$A433)&lt;&gt;0,"OK",IF(COUNTIF('I&amp;E with Rec Report'!$B$5:$B$176,$B433)=1,"OK","Code missing from I&amp;E code List"))))))</f>
        <v/>
      </c>
    </row>
    <row r="434" spans="1:5" x14ac:dyDescent="0.25">
      <c r="A434" s="61" t="str">
        <f t="shared" si="14"/>
        <v/>
      </c>
      <c r="B434" s="62" t="str">
        <f t="shared" si="15"/>
        <v/>
      </c>
      <c r="C434" s="56" t="str">
        <f>IF(Bridge!A433="","",Bridge!E433)</f>
        <v/>
      </c>
      <c r="D434" s="64" t="str">
        <f>IF('Bromcom I&amp;E Report'!A433="","",'Bromcom I&amp;E Report'!G433)</f>
        <v/>
      </c>
      <c r="E434" s="56" t="str">
        <f>IF(A434="","",IF(LEFT(C434,8)="ROVERDEF","OK",IF(OR(LEFT(C434,6)="Rover-",LEFT(C434,5)="Rover"),"OK",IF(D434=0,"OK",IF(COUNTIF('I&amp;E with Rec Report'!$B$5:$B$176,$A434)&lt;&gt;0,"OK",IF(COUNTIF('I&amp;E with Rec Report'!$B$5:$B$176,$B434)=1,"OK","Code missing from I&amp;E code List"))))))</f>
        <v/>
      </c>
    </row>
    <row r="435" spans="1:5" x14ac:dyDescent="0.25">
      <c r="A435" s="61" t="str">
        <f t="shared" si="14"/>
        <v/>
      </c>
      <c r="B435" s="62" t="str">
        <f t="shared" si="15"/>
        <v/>
      </c>
      <c r="C435" s="56" t="str">
        <f>IF(Bridge!A434="","",Bridge!E434)</f>
        <v/>
      </c>
      <c r="D435" s="64" t="str">
        <f>IF('Bromcom I&amp;E Report'!A434="","",'Bromcom I&amp;E Report'!G434)</f>
        <v/>
      </c>
      <c r="E435" s="56" t="str">
        <f>IF(A435="","",IF(LEFT(C435,8)="ROVERDEF","OK",IF(OR(LEFT(C435,6)="Rover-",LEFT(C435,5)="Rover"),"OK",IF(D435=0,"OK",IF(COUNTIF('I&amp;E with Rec Report'!$B$5:$B$176,$A435)&lt;&gt;0,"OK",IF(COUNTIF('I&amp;E with Rec Report'!$B$5:$B$176,$B435)=1,"OK","Code missing from I&amp;E code List"))))))</f>
        <v/>
      </c>
    </row>
    <row r="436" spans="1:5" x14ac:dyDescent="0.25">
      <c r="A436" s="61" t="str">
        <f t="shared" si="14"/>
        <v/>
      </c>
      <c r="B436" s="62" t="str">
        <f t="shared" si="15"/>
        <v/>
      </c>
      <c r="C436" s="56" t="str">
        <f>IF(Bridge!A435="","",Bridge!E435)</f>
        <v/>
      </c>
      <c r="D436" s="64" t="str">
        <f>IF('Bromcom I&amp;E Report'!A435="","",'Bromcom I&amp;E Report'!G435)</f>
        <v/>
      </c>
      <c r="E436" s="56" t="str">
        <f>IF(A436="","",IF(LEFT(C436,8)="ROVERDEF","OK",IF(OR(LEFT(C436,6)="Rover-",LEFT(C436,5)="Rover"),"OK",IF(D436=0,"OK",IF(COUNTIF('I&amp;E with Rec Report'!$B$5:$B$176,$A436)&lt;&gt;0,"OK",IF(COUNTIF('I&amp;E with Rec Report'!$B$5:$B$176,$B436)=1,"OK","Code missing from I&amp;E code List"))))))</f>
        <v/>
      </c>
    </row>
    <row r="437" spans="1:5" x14ac:dyDescent="0.25">
      <c r="A437" s="61" t="str">
        <f t="shared" si="14"/>
        <v/>
      </c>
      <c r="B437" s="62" t="str">
        <f t="shared" si="15"/>
        <v/>
      </c>
      <c r="C437" s="56" t="str">
        <f>IF(Bridge!A436="","",Bridge!E436)</f>
        <v/>
      </c>
      <c r="D437" s="64" t="str">
        <f>IF('Bromcom I&amp;E Report'!A436="","",'Bromcom I&amp;E Report'!G436)</f>
        <v/>
      </c>
      <c r="E437" s="56" t="str">
        <f>IF(A437="","",IF(LEFT(C437,8)="ROVERDEF","OK",IF(OR(LEFT(C437,6)="Rover-",LEFT(C437,5)="Rover"),"OK",IF(D437=0,"OK",IF(COUNTIF('I&amp;E with Rec Report'!$B$5:$B$176,$A437)&lt;&gt;0,"OK",IF(COUNTIF('I&amp;E with Rec Report'!$B$5:$B$176,$B437)=1,"OK","Code missing from I&amp;E code List"))))))</f>
        <v/>
      </c>
    </row>
    <row r="438" spans="1:5" x14ac:dyDescent="0.25">
      <c r="A438" s="61" t="str">
        <f t="shared" si="14"/>
        <v/>
      </c>
      <c r="B438" s="62" t="str">
        <f t="shared" si="15"/>
        <v/>
      </c>
      <c r="C438" s="56" t="str">
        <f>IF(Bridge!A437="","",Bridge!E437)</f>
        <v/>
      </c>
      <c r="D438" s="64" t="str">
        <f>IF('Bromcom I&amp;E Report'!A437="","",'Bromcom I&amp;E Report'!G437)</f>
        <v/>
      </c>
      <c r="E438" s="56" t="str">
        <f>IF(A438="","",IF(LEFT(C438,8)="ROVERDEF","OK",IF(OR(LEFT(C438,6)="Rover-",LEFT(C438,5)="Rover"),"OK",IF(D438=0,"OK",IF(COUNTIF('I&amp;E with Rec Report'!$B$5:$B$176,$A438)&lt;&gt;0,"OK",IF(COUNTIF('I&amp;E with Rec Report'!$B$5:$B$176,$B438)=1,"OK","Code missing from I&amp;E code List"))))))</f>
        <v/>
      </c>
    </row>
    <row r="439" spans="1:5" x14ac:dyDescent="0.25">
      <c r="A439" s="61" t="str">
        <f t="shared" si="14"/>
        <v/>
      </c>
      <c r="B439" s="62" t="str">
        <f t="shared" si="15"/>
        <v/>
      </c>
      <c r="C439" s="56" t="str">
        <f>IF(Bridge!A438="","",Bridge!E438)</f>
        <v/>
      </c>
      <c r="D439" s="64" t="str">
        <f>IF('Bromcom I&amp;E Report'!A438="","",'Bromcom I&amp;E Report'!G438)</f>
        <v/>
      </c>
      <c r="E439" s="56" t="str">
        <f>IF(A439="","",IF(LEFT(C439,8)="ROVERDEF","OK",IF(OR(LEFT(C439,6)="Rover-",LEFT(C439,5)="Rover"),"OK",IF(D439=0,"OK",IF(COUNTIF('I&amp;E with Rec Report'!$B$5:$B$176,$A439)&lt;&gt;0,"OK",IF(COUNTIF('I&amp;E with Rec Report'!$B$5:$B$176,$B439)=1,"OK","Code missing from I&amp;E code List"))))))</f>
        <v/>
      </c>
    </row>
    <row r="440" spans="1:5" x14ac:dyDescent="0.25">
      <c r="A440" s="61" t="str">
        <f t="shared" si="14"/>
        <v/>
      </c>
      <c r="B440" s="62" t="str">
        <f t="shared" si="15"/>
        <v/>
      </c>
      <c r="C440" s="56" t="str">
        <f>IF(Bridge!A439="","",Bridge!E439)</f>
        <v/>
      </c>
      <c r="D440" s="64" t="str">
        <f>IF('Bromcom I&amp;E Report'!A439="","",'Bromcom I&amp;E Report'!G439)</f>
        <v/>
      </c>
      <c r="E440" s="56" t="str">
        <f>IF(A440="","",IF(LEFT(C440,8)="ROVERDEF","OK",IF(OR(LEFT(C440,6)="Rover-",LEFT(C440,5)="Rover"),"OK",IF(D440=0,"OK",IF(COUNTIF('I&amp;E with Rec Report'!$B$5:$B$176,$A440)&lt;&gt;0,"OK",IF(COUNTIF('I&amp;E with Rec Report'!$B$5:$B$176,$B440)=1,"OK","Code missing from I&amp;E code List"))))))</f>
        <v/>
      </c>
    </row>
    <row r="441" spans="1:5" x14ac:dyDescent="0.25">
      <c r="A441" s="61" t="str">
        <f t="shared" si="14"/>
        <v/>
      </c>
      <c r="B441" s="62" t="str">
        <f t="shared" si="15"/>
        <v/>
      </c>
      <c r="C441" s="56" t="str">
        <f>IF(Bridge!A440="","",Bridge!E440)</f>
        <v/>
      </c>
      <c r="D441" s="64" t="str">
        <f>IF('Bromcom I&amp;E Report'!A440="","",'Bromcom I&amp;E Report'!G440)</f>
        <v/>
      </c>
      <c r="E441" s="56" t="str">
        <f>IF(A441="","",IF(LEFT(C441,8)="ROVERDEF","OK",IF(OR(LEFT(C441,6)="Rover-",LEFT(C441,5)="Rover"),"OK",IF(D441=0,"OK",IF(COUNTIF('I&amp;E with Rec Report'!$B$5:$B$176,$A441)&lt;&gt;0,"OK",IF(COUNTIF('I&amp;E with Rec Report'!$B$5:$B$176,$B441)=1,"OK","Code missing from I&amp;E code List"))))))</f>
        <v/>
      </c>
    </row>
    <row r="442" spans="1:5" x14ac:dyDescent="0.25">
      <c r="A442" s="61" t="str">
        <f t="shared" si="14"/>
        <v/>
      </c>
      <c r="B442" s="62" t="str">
        <f t="shared" si="15"/>
        <v/>
      </c>
      <c r="C442" s="56" t="str">
        <f>IF(Bridge!A441="","",Bridge!E441)</f>
        <v/>
      </c>
      <c r="D442" s="64" t="str">
        <f>IF('Bromcom I&amp;E Report'!A441="","",'Bromcom I&amp;E Report'!G441)</f>
        <v/>
      </c>
      <c r="E442" s="56" t="str">
        <f>IF(A442="","",IF(LEFT(C442,8)="ROVERDEF","OK",IF(OR(LEFT(C442,6)="Rover-",LEFT(C442,5)="Rover"),"OK",IF(D442=0,"OK",IF(COUNTIF('I&amp;E with Rec Report'!$B$5:$B$176,$A442)&lt;&gt;0,"OK",IF(COUNTIF('I&amp;E with Rec Report'!$B$5:$B$176,$B442)=1,"OK","Code missing from I&amp;E code List"))))))</f>
        <v/>
      </c>
    </row>
    <row r="443" spans="1:5" x14ac:dyDescent="0.25">
      <c r="A443" s="61" t="str">
        <f t="shared" si="14"/>
        <v/>
      </c>
      <c r="B443" s="62" t="str">
        <f t="shared" si="15"/>
        <v/>
      </c>
      <c r="C443" s="56" t="str">
        <f>IF(Bridge!A442="","",Bridge!E442)</f>
        <v/>
      </c>
      <c r="D443" s="64" t="str">
        <f>IF('Bromcom I&amp;E Report'!A442="","",'Bromcom I&amp;E Report'!G442)</f>
        <v/>
      </c>
      <c r="E443" s="56" t="str">
        <f>IF(A443="","",IF(LEFT(C443,8)="ROVERDEF","OK",IF(OR(LEFT(C443,6)="Rover-",LEFT(C443,5)="Rover"),"OK",IF(D443=0,"OK",IF(COUNTIF('I&amp;E with Rec Report'!$B$5:$B$176,$A443)&lt;&gt;0,"OK",IF(COUNTIF('I&amp;E with Rec Report'!$B$5:$B$176,$B443)=1,"OK","Code missing from I&amp;E code List"))))))</f>
        <v/>
      </c>
    </row>
    <row r="444" spans="1:5" x14ac:dyDescent="0.25">
      <c r="A444" s="61" t="str">
        <f t="shared" si="14"/>
        <v/>
      </c>
      <c r="B444" s="62" t="str">
        <f t="shared" si="15"/>
        <v/>
      </c>
      <c r="C444" s="56" t="str">
        <f>IF(Bridge!A443="","",Bridge!E443)</f>
        <v/>
      </c>
      <c r="D444" s="64" t="str">
        <f>IF('Bromcom I&amp;E Report'!A443="","",'Bromcom I&amp;E Report'!G443)</f>
        <v/>
      </c>
      <c r="E444" s="56" t="str">
        <f>IF(A444="","",IF(LEFT(C444,8)="ROVERDEF","OK",IF(OR(LEFT(C444,6)="Rover-",LEFT(C444,5)="Rover"),"OK",IF(D444=0,"OK",IF(COUNTIF('I&amp;E with Rec Report'!$B$5:$B$176,$A444)&lt;&gt;0,"OK",IF(COUNTIF('I&amp;E with Rec Report'!$B$5:$B$176,$B444)=1,"OK","Code missing from I&amp;E code List"))))))</f>
        <v/>
      </c>
    </row>
    <row r="445" spans="1:5" x14ac:dyDescent="0.25">
      <c r="A445" s="61" t="str">
        <f t="shared" si="14"/>
        <v/>
      </c>
      <c r="B445" s="62" t="str">
        <f t="shared" si="15"/>
        <v/>
      </c>
      <c r="C445" s="56" t="str">
        <f>IF(Bridge!A444="","",Bridge!E444)</f>
        <v/>
      </c>
      <c r="D445" s="64" t="str">
        <f>IF('Bromcom I&amp;E Report'!A444="","",'Bromcom I&amp;E Report'!G444)</f>
        <v/>
      </c>
      <c r="E445" s="56" t="str">
        <f>IF(A445="","",IF(LEFT(C445,8)="ROVERDEF","OK",IF(OR(LEFT(C445,6)="Rover-",LEFT(C445,5)="Rover"),"OK",IF(D445=0,"OK",IF(COUNTIF('I&amp;E with Rec Report'!$B$5:$B$176,$A445)&lt;&gt;0,"OK",IF(COUNTIF('I&amp;E with Rec Report'!$B$5:$B$176,$B445)=1,"OK","Code missing from I&amp;E code List"))))))</f>
        <v/>
      </c>
    </row>
    <row r="446" spans="1:5" x14ac:dyDescent="0.25">
      <c r="A446" s="61" t="str">
        <f t="shared" si="14"/>
        <v/>
      </c>
      <c r="B446" s="62" t="str">
        <f t="shared" si="15"/>
        <v/>
      </c>
      <c r="C446" s="56" t="str">
        <f>IF(Bridge!A445="","",Bridge!E445)</f>
        <v/>
      </c>
      <c r="D446" s="64" t="str">
        <f>IF('Bromcom I&amp;E Report'!A445="","",'Bromcom I&amp;E Report'!G445)</f>
        <v/>
      </c>
      <c r="E446" s="56" t="str">
        <f>IF(A446="","",IF(LEFT(C446,8)="ROVERDEF","OK",IF(OR(LEFT(C446,6)="Rover-",LEFT(C446,5)="Rover"),"OK",IF(D446=0,"OK",IF(COUNTIF('I&amp;E with Rec Report'!$B$5:$B$176,$A446)&lt;&gt;0,"OK",IF(COUNTIF('I&amp;E with Rec Report'!$B$5:$B$176,$B446)=1,"OK","Code missing from I&amp;E code List"))))))</f>
        <v/>
      </c>
    </row>
    <row r="447" spans="1:5" x14ac:dyDescent="0.25">
      <c r="A447" s="61" t="str">
        <f t="shared" si="14"/>
        <v/>
      </c>
      <c r="B447" s="62" t="str">
        <f t="shared" si="15"/>
        <v/>
      </c>
      <c r="C447" s="56" t="str">
        <f>IF(Bridge!A446="","",Bridge!E446)</f>
        <v/>
      </c>
      <c r="D447" s="64" t="str">
        <f>IF('Bromcom I&amp;E Report'!A446="","",'Bromcom I&amp;E Report'!G446)</f>
        <v/>
      </c>
      <c r="E447" s="56" t="str">
        <f>IF(A447="","",IF(LEFT(C447,8)="ROVERDEF","OK",IF(OR(LEFT(C447,6)="Rover-",LEFT(C447,5)="Rover"),"OK",IF(D447=0,"OK",IF(COUNTIF('I&amp;E with Rec Report'!$B$5:$B$176,$A447)&lt;&gt;0,"OK",IF(COUNTIF('I&amp;E with Rec Report'!$B$5:$B$176,$B447)=1,"OK","Code missing from I&amp;E code List"))))))</f>
        <v/>
      </c>
    </row>
    <row r="448" spans="1:5" x14ac:dyDescent="0.25">
      <c r="A448" s="61" t="str">
        <f t="shared" si="14"/>
        <v/>
      </c>
      <c r="B448" s="62" t="str">
        <f t="shared" si="15"/>
        <v/>
      </c>
      <c r="C448" s="56" t="str">
        <f>IF(Bridge!A447="","",Bridge!E447)</f>
        <v/>
      </c>
      <c r="D448" s="64" t="str">
        <f>IF('Bromcom I&amp;E Report'!A447="","",'Bromcom I&amp;E Report'!G447)</f>
        <v/>
      </c>
      <c r="E448" s="56" t="str">
        <f>IF(A448="","",IF(LEFT(C448,8)="ROVERDEF","OK",IF(OR(LEFT(C448,6)="Rover-",LEFT(C448,5)="Rover"),"OK",IF(D448=0,"OK",IF(COUNTIF('I&amp;E with Rec Report'!$B$5:$B$176,$A448)&lt;&gt;0,"OK",IF(COUNTIF('I&amp;E with Rec Report'!$B$5:$B$176,$B448)=1,"OK","Code missing from I&amp;E code List"))))))</f>
        <v/>
      </c>
    </row>
    <row r="449" spans="1:5" x14ac:dyDescent="0.25">
      <c r="A449" s="61" t="str">
        <f t="shared" si="14"/>
        <v/>
      </c>
      <c r="B449" s="62" t="str">
        <f t="shared" si="15"/>
        <v/>
      </c>
      <c r="C449" s="56" t="str">
        <f>IF(Bridge!A448="","",Bridge!E448)</f>
        <v/>
      </c>
      <c r="D449" s="64" t="str">
        <f>IF('Bromcom I&amp;E Report'!A448="","",'Bromcom I&amp;E Report'!G448)</f>
        <v/>
      </c>
      <c r="E449" s="56" t="str">
        <f>IF(A449="","",IF(LEFT(C449,8)="ROVERDEF","OK",IF(OR(LEFT(C449,6)="Rover-",LEFT(C449,5)="Rover"),"OK",IF(D449=0,"OK",IF(COUNTIF('I&amp;E with Rec Report'!$B$5:$B$176,$A449)&lt;&gt;0,"OK",IF(COUNTIF('I&amp;E with Rec Report'!$B$5:$B$176,$B449)=1,"OK","Code missing from I&amp;E code List"))))))</f>
        <v/>
      </c>
    </row>
    <row r="450" spans="1:5" x14ac:dyDescent="0.25">
      <c r="A450" s="61" t="str">
        <f t="shared" si="14"/>
        <v/>
      </c>
      <c r="B450" s="62" t="str">
        <f t="shared" si="15"/>
        <v/>
      </c>
      <c r="C450" s="56" t="str">
        <f>IF(Bridge!A449="","",Bridge!E449)</f>
        <v/>
      </c>
      <c r="D450" s="64" t="str">
        <f>IF('Bromcom I&amp;E Report'!A449="","",'Bromcom I&amp;E Report'!G449)</f>
        <v/>
      </c>
      <c r="E450" s="56" t="str">
        <f>IF(A450="","",IF(LEFT(C450,8)="ROVERDEF","OK",IF(OR(LEFT(C450,6)="Rover-",LEFT(C450,5)="Rover"),"OK",IF(D450=0,"OK",IF(COUNTIF('I&amp;E with Rec Report'!$B$5:$B$176,$A450)&lt;&gt;0,"OK",IF(COUNTIF('I&amp;E with Rec Report'!$B$5:$B$176,$B450)=1,"OK","Code missing from I&amp;E code List"))))))</f>
        <v/>
      </c>
    </row>
    <row r="451" spans="1:5" x14ac:dyDescent="0.25">
      <c r="A451" s="61" t="str">
        <f t="shared" si="14"/>
        <v/>
      </c>
      <c r="B451" s="62" t="str">
        <f t="shared" si="15"/>
        <v/>
      </c>
      <c r="C451" s="56" t="str">
        <f>IF(Bridge!A450="","",Bridge!E450)</f>
        <v/>
      </c>
      <c r="D451" s="64" t="str">
        <f>IF('Bromcom I&amp;E Report'!A450="","",'Bromcom I&amp;E Report'!G450)</f>
        <v/>
      </c>
      <c r="E451" s="56" t="str">
        <f>IF(A451="","",IF(LEFT(C451,8)="ROVERDEF","OK",IF(OR(LEFT(C451,6)="Rover-",LEFT(C451,5)="Rover"),"OK",IF(D451=0,"OK",IF(COUNTIF('I&amp;E with Rec Report'!$B$5:$B$176,$A451)&lt;&gt;0,"OK",IF(COUNTIF('I&amp;E with Rec Report'!$B$5:$B$176,$B451)=1,"OK","Code missing from I&amp;E code List"))))))</f>
        <v/>
      </c>
    </row>
    <row r="452" spans="1:5" x14ac:dyDescent="0.25">
      <c r="A452" s="61" t="str">
        <f t="shared" ref="A452:A515" si="16">IFERROR(IF(LEFT(C452,1)="V",LEFT(C452,FIND(" ",C452)),LEFT(C452,FIND(" ",C452)- 1)),"")</f>
        <v/>
      </c>
      <c r="B452" s="62" t="str">
        <f t="shared" si="15"/>
        <v/>
      </c>
      <c r="C452" s="56" t="str">
        <f>IF(Bridge!A451="","",Bridge!E451)</f>
        <v/>
      </c>
      <c r="D452" s="64" t="str">
        <f>IF('Bromcom I&amp;E Report'!A451="","",'Bromcom I&amp;E Report'!G451)</f>
        <v/>
      </c>
      <c r="E452" s="56" t="str">
        <f>IF(A452="","",IF(LEFT(C452,8)="ROVERDEF","OK",IF(OR(LEFT(C452,6)="Rover-",LEFT(C452,5)="Rover"),"OK",IF(D452=0,"OK",IF(COUNTIF('I&amp;E with Rec Report'!$B$5:$B$176,$A452)&lt;&gt;0,"OK",IF(COUNTIF('I&amp;E with Rec Report'!$B$5:$B$176,$B452)=1,"OK","Code missing from I&amp;E code List"))))))</f>
        <v/>
      </c>
    </row>
    <row r="453" spans="1:5" x14ac:dyDescent="0.25">
      <c r="A453" s="61" t="str">
        <f t="shared" si="16"/>
        <v/>
      </c>
      <c r="B453" s="62" t="str">
        <f t="shared" si="15"/>
        <v/>
      </c>
      <c r="C453" s="56" t="str">
        <f>IF(Bridge!A452="","",Bridge!E452)</f>
        <v/>
      </c>
      <c r="D453" s="64" t="str">
        <f>IF('Bromcom I&amp;E Report'!A452="","",'Bromcom I&amp;E Report'!G452)</f>
        <v/>
      </c>
      <c r="E453" s="56" t="str">
        <f>IF(A453="","",IF(LEFT(C453,8)="ROVERDEF","OK",IF(OR(LEFT(C453,6)="Rover-",LEFT(C453,5)="Rover"),"OK",IF(D453=0,"OK",IF(COUNTIF('I&amp;E with Rec Report'!$B$5:$B$176,$A453)&lt;&gt;0,"OK",IF(COUNTIF('I&amp;E with Rec Report'!$B$5:$B$176,$B453)=1,"OK","Code missing from I&amp;E code List"))))))</f>
        <v/>
      </c>
    </row>
    <row r="454" spans="1:5" x14ac:dyDescent="0.25">
      <c r="A454" s="61" t="str">
        <f t="shared" si="16"/>
        <v/>
      </c>
      <c r="B454" s="62" t="str">
        <f t="shared" ref="B454:B517" si="17">IFERROR(IF(LEFT(C454,1)="V",LEFT(C454,FIND("-",C454)),LEFT(C454,FIND("-",C454)- 1)),"")</f>
        <v/>
      </c>
      <c r="C454" s="56" t="str">
        <f>IF(Bridge!A453="","",Bridge!E453)</f>
        <v/>
      </c>
      <c r="D454" s="64" t="str">
        <f>IF('Bromcom I&amp;E Report'!A453="","",'Bromcom I&amp;E Report'!G453)</f>
        <v/>
      </c>
      <c r="E454" s="56" t="str">
        <f>IF(A454="","",IF(LEFT(C454,8)="ROVERDEF","OK",IF(OR(LEFT(C454,6)="Rover-",LEFT(C454,5)="Rover"),"OK",IF(D454=0,"OK",IF(COUNTIF('I&amp;E with Rec Report'!$B$5:$B$176,$A454)&lt;&gt;0,"OK",IF(COUNTIF('I&amp;E with Rec Report'!$B$5:$B$176,$B454)=1,"OK","Code missing from I&amp;E code List"))))))</f>
        <v/>
      </c>
    </row>
    <row r="455" spans="1:5" x14ac:dyDescent="0.25">
      <c r="A455" s="61" t="str">
        <f t="shared" si="16"/>
        <v/>
      </c>
      <c r="B455" s="62" t="str">
        <f t="shared" si="17"/>
        <v/>
      </c>
      <c r="C455" s="56" t="str">
        <f>IF(Bridge!A454="","",Bridge!E454)</f>
        <v/>
      </c>
      <c r="D455" s="64" t="str">
        <f>IF('Bromcom I&amp;E Report'!A454="","",'Bromcom I&amp;E Report'!G454)</f>
        <v/>
      </c>
      <c r="E455" s="56" t="str">
        <f>IF(A455="","",IF(LEFT(C455,8)="ROVERDEF","OK",IF(OR(LEFT(C455,6)="Rover-",LEFT(C455,5)="Rover"),"OK",IF(D455=0,"OK",IF(COUNTIF('I&amp;E with Rec Report'!$B$5:$B$176,$A455)&lt;&gt;0,"OK",IF(COUNTIF('I&amp;E with Rec Report'!$B$5:$B$176,$B455)=1,"OK","Code missing from I&amp;E code List"))))))</f>
        <v/>
      </c>
    </row>
    <row r="456" spans="1:5" x14ac:dyDescent="0.25">
      <c r="A456" s="61" t="str">
        <f t="shared" si="16"/>
        <v/>
      </c>
      <c r="B456" s="62" t="str">
        <f t="shared" si="17"/>
        <v/>
      </c>
      <c r="C456" s="56" t="str">
        <f>IF(Bridge!A455="","",Bridge!E455)</f>
        <v/>
      </c>
      <c r="D456" s="64" t="str">
        <f>IF('Bromcom I&amp;E Report'!A455="","",'Bromcom I&amp;E Report'!G455)</f>
        <v/>
      </c>
      <c r="E456" s="56" t="str">
        <f>IF(A456="","",IF(LEFT(C456,8)="ROVERDEF","OK",IF(OR(LEFT(C456,6)="Rover-",LEFT(C456,5)="Rover"),"OK",IF(D456=0,"OK",IF(COUNTIF('I&amp;E with Rec Report'!$B$5:$B$176,$A456)&lt;&gt;0,"OK",IF(COUNTIF('I&amp;E with Rec Report'!$B$5:$B$176,$B456)=1,"OK","Code missing from I&amp;E code List"))))))</f>
        <v/>
      </c>
    </row>
    <row r="457" spans="1:5" x14ac:dyDescent="0.25">
      <c r="A457" s="61" t="str">
        <f t="shared" si="16"/>
        <v/>
      </c>
      <c r="B457" s="62" t="str">
        <f t="shared" si="17"/>
        <v/>
      </c>
      <c r="C457" s="56" t="str">
        <f>IF(Bridge!A456="","",Bridge!E456)</f>
        <v/>
      </c>
      <c r="D457" s="64" t="str">
        <f>IF('Bromcom I&amp;E Report'!A456="","",'Bromcom I&amp;E Report'!G456)</f>
        <v/>
      </c>
      <c r="E457" s="56" t="str">
        <f>IF(A457="","",IF(LEFT(C457,8)="ROVERDEF","OK",IF(OR(LEFT(C457,6)="Rover-",LEFT(C457,5)="Rover"),"OK",IF(D457=0,"OK",IF(COUNTIF('I&amp;E with Rec Report'!$B$5:$B$176,$A457)&lt;&gt;0,"OK",IF(COUNTIF('I&amp;E with Rec Report'!$B$5:$B$176,$B457)=1,"OK","Code missing from I&amp;E code List"))))))</f>
        <v/>
      </c>
    </row>
    <row r="458" spans="1:5" x14ac:dyDescent="0.25">
      <c r="A458" s="61" t="str">
        <f t="shared" si="16"/>
        <v/>
      </c>
      <c r="B458" s="62" t="str">
        <f t="shared" si="17"/>
        <v/>
      </c>
      <c r="C458" s="56" t="str">
        <f>IF(Bridge!A457="","",Bridge!E457)</f>
        <v/>
      </c>
      <c r="D458" s="64" t="str">
        <f>IF('Bromcom I&amp;E Report'!A457="","",'Bromcom I&amp;E Report'!G457)</f>
        <v/>
      </c>
      <c r="E458" s="56" t="str">
        <f>IF(A458="","",IF(LEFT(C458,8)="ROVERDEF","OK",IF(OR(LEFT(C458,6)="Rover-",LEFT(C458,5)="Rover"),"OK",IF(D458=0,"OK",IF(COUNTIF('I&amp;E with Rec Report'!$B$5:$B$176,$A458)&lt;&gt;0,"OK",IF(COUNTIF('I&amp;E with Rec Report'!$B$5:$B$176,$B458)=1,"OK","Code missing from I&amp;E code List"))))))</f>
        <v/>
      </c>
    </row>
    <row r="459" spans="1:5" x14ac:dyDescent="0.25">
      <c r="A459" s="61" t="str">
        <f t="shared" si="16"/>
        <v/>
      </c>
      <c r="B459" s="62" t="str">
        <f t="shared" si="17"/>
        <v/>
      </c>
      <c r="C459" s="56" t="str">
        <f>IF(Bridge!A458="","",Bridge!E458)</f>
        <v/>
      </c>
      <c r="D459" s="64" t="str">
        <f>IF('Bromcom I&amp;E Report'!A458="","",'Bromcom I&amp;E Report'!G458)</f>
        <v/>
      </c>
      <c r="E459" s="56" t="str">
        <f>IF(A459="","",IF(LEFT(C459,8)="ROVERDEF","OK",IF(OR(LEFT(C459,6)="Rover-",LEFT(C459,5)="Rover"),"OK",IF(D459=0,"OK",IF(COUNTIF('I&amp;E with Rec Report'!$B$5:$B$176,$A459)&lt;&gt;0,"OK",IF(COUNTIF('I&amp;E with Rec Report'!$B$5:$B$176,$B459)=1,"OK","Code missing from I&amp;E code List"))))))</f>
        <v/>
      </c>
    </row>
    <row r="460" spans="1:5" x14ac:dyDescent="0.25">
      <c r="A460" s="61" t="str">
        <f t="shared" si="16"/>
        <v/>
      </c>
      <c r="B460" s="62" t="str">
        <f t="shared" si="17"/>
        <v/>
      </c>
      <c r="C460" s="56" t="str">
        <f>IF(Bridge!A459="","",Bridge!E459)</f>
        <v/>
      </c>
      <c r="D460" s="64" t="str">
        <f>IF('Bromcom I&amp;E Report'!A459="","",'Bromcom I&amp;E Report'!G459)</f>
        <v/>
      </c>
      <c r="E460" s="56" t="str">
        <f>IF(A460="","",IF(LEFT(C460,8)="ROVERDEF","OK",IF(OR(LEFT(C460,6)="Rover-",LEFT(C460,5)="Rover"),"OK",IF(D460=0,"OK",IF(COUNTIF('I&amp;E with Rec Report'!$B$5:$B$176,$A460)&lt;&gt;0,"OK",IF(COUNTIF('I&amp;E with Rec Report'!$B$5:$B$176,$B460)=1,"OK","Code missing from I&amp;E code List"))))))</f>
        <v/>
      </c>
    </row>
    <row r="461" spans="1:5" x14ac:dyDescent="0.25">
      <c r="A461" s="61" t="str">
        <f t="shared" si="16"/>
        <v/>
      </c>
      <c r="B461" s="62" t="str">
        <f t="shared" si="17"/>
        <v/>
      </c>
      <c r="C461" s="56" t="str">
        <f>IF(Bridge!A460="","",Bridge!E460)</f>
        <v/>
      </c>
      <c r="D461" s="64" t="str">
        <f>IF('Bromcom I&amp;E Report'!A460="","",'Bromcom I&amp;E Report'!G460)</f>
        <v/>
      </c>
      <c r="E461" s="56" t="str">
        <f>IF(A461="","",IF(LEFT(C461,8)="ROVERDEF","OK",IF(OR(LEFT(C461,6)="Rover-",LEFT(C461,5)="Rover"),"OK",IF(D461=0,"OK",IF(COUNTIF('I&amp;E with Rec Report'!$B$5:$B$176,$A461)&lt;&gt;0,"OK",IF(COUNTIF('I&amp;E with Rec Report'!$B$5:$B$176,$B461)=1,"OK","Code missing from I&amp;E code List"))))))</f>
        <v/>
      </c>
    </row>
    <row r="462" spans="1:5" x14ac:dyDescent="0.25">
      <c r="A462" s="61" t="str">
        <f t="shared" si="16"/>
        <v/>
      </c>
      <c r="B462" s="62" t="str">
        <f t="shared" si="17"/>
        <v/>
      </c>
      <c r="C462" s="56" t="str">
        <f>IF(Bridge!A461="","",Bridge!E461)</f>
        <v/>
      </c>
      <c r="D462" s="64" t="str">
        <f>IF('Bromcom I&amp;E Report'!A461="","",'Bromcom I&amp;E Report'!G461)</f>
        <v/>
      </c>
      <c r="E462" s="56" t="str">
        <f>IF(A462="","",IF(LEFT(C462,8)="ROVERDEF","OK",IF(OR(LEFT(C462,6)="Rover-",LEFT(C462,5)="Rover"),"OK",IF(D462=0,"OK",IF(COUNTIF('I&amp;E with Rec Report'!$B$5:$B$176,$A462)&lt;&gt;0,"OK",IF(COUNTIF('I&amp;E with Rec Report'!$B$5:$B$176,$B462)=1,"OK","Code missing from I&amp;E code List"))))))</f>
        <v/>
      </c>
    </row>
    <row r="463" spans="1:5" x14ac:dyDescent="0.25">
      <c r="A463" s="61" t="str">
        <f t="shared" si="16"/>
        <v/>
      </c>
      <c r="B463" s="62" t="str">
        <f t="shared" si="17"/>
        <v/>
      </c>
      <c r="C463" s="56" t="str">
        <f>IF(Bridge!A462="","",Bridge!E462)</f>
        <v/>
      </c>
      <c r="D463" s="64" t="str">
        <f>IF('Bromcom I&amp;E Report'!A462="","",'Bromcom I&amp;E Report'!G462)</f>
        <v/>
      </c>
      <c r="E463" s="56" t="str">
        <f>IF(A463="","",IF(LEFT(C463,8)="ROVERDEF","OK",IF(OR(LEFT(C463,6)="Rover-",LEFT(C463,5)="Rover"),"OK",IF(D463=0,"OK",IF(COUNTIF('I&amp;E with Rec Report'!$B$5:$B$176,$A463)&lt;&gt;0,"OK",IF(COUNTIF('I&amp;E with Rec Report'!$B$5:$B$176,$B463)=1,"OK","Code missing from I&amp;E code List"))))))</f>
        <v/>
      </c>
    </row>
    <row r="464" spans="1:5" x14ac:dyDescent="0.25">
      <c r="A464" s="61" t="str">
        <f t="shared" si="16"/>
        <v/>
      </c>
      <c r="B464" s="62" t="str">
        <f t="shared" si="17"/>
        <v/>
      </c>
      <c r="C464" s="56" t="str">
        <f>IF(Bridge!A463="","",Bridge!E463)</f>
        <v/>
      </c>
      <c r="D464" s="64" t="str">
        <f>IF('Bromcom I&amp;E Report'!A463="","",'Bromcom I&amp;E Report'!G463)</f>
        <v/>
      </c>
      <c r="E464" s="56" t="str">
        <f>IF(A464="","",IF(LEFT(C464,8)="ROVERDEF","OK",IF(OR(LEFT(C464,6)="Rover-",LEFT(C464,5)="Rover"),"OK",IF(D464=0,"OK",IF(COUNTIF('I&amp;E with Rec Report'!$B$5:$B$176,$A464)&lt;&gt;0,"OK",IF(COUNTIF('I&amp;E with Rec Report'!$B$5:$B$176,$B464)=1,"OK","Code missing from I&amp;E code List"))))))</f>
        <v/>
      </c>
    </row>
    <row r="465" spans="1:5" x14ac:dyDescent="0.25">
      <c r="A465" s="61" t="str">
        <f t="shared" si="16"/>
        <v/>
      </c>
      <c r="B465" s="62" t="str">
        <f t="shared" si="17"/>
        <v/>
      </c>
      <c r="C465" s="56" t="str">
        <f>IF(Bridge!A464="","",Bridge!E464)</f>
        <v/>
      </c>
      <c r="D465" s="64" t="str">
        <f>IF('Bromcom I&amp;E Report'!A464="","",'Bromcom I&amp;E Report'!G464)</f>
        <v/>
      </c>
      <c r="E465" s="56" t="str">
        <f>IF(A465="","",IF(LEFT(C465,8)="ROVERDEF","OK",IF(OR(LEFT(C465,6)="Rover-",LEFT(C465,5)="Rover"),"OK",IF(D465=0,"OK",IF(COUNTIF('I&amp;E with Rec Report'!$B$5:$B$176,$A465)&lt;&gt;0,"OK",IF(COUNTIF('I&amp;E with Rec Report'!$B$5:$B$176,$B465)=1,"OK","Code missing from I&amp;E code List"))))))</f>
        <v/>
      </c>
    </row>
    <row r="466" spans="1:5" x14ac:dyDescent="0.25">
      <c r="A466" s="61" t="str">
        <f t="shared" si="16"/>
        <v/>
      </c>
      <c r="B466" s="62" t="str">
        <f t="shared" si="17"/>
        <v/>
      </c>
      <c r="C466" s="56" t="str">
        <f>IF(Bridge!A465="","",Bridge!E465)</f>
        <v/>
      </c>
      <c r="D466" s="64" t="str">
        <f>IF('Bromcom I&amp;E Report'!A465="","",'Bromcom I&amp;E Report'!G465)</f>
        <v/>
      </c>
      <c r="E466" s="56" t="str">
        <f>IF(A466="","",IF(LEFT(C466,8)="ROVERDEF","OK",IF(OR(LEFT(C466,6)="Rover-",LEFT(C466,5)="Rover"),"OK",IF(D466=0,"OK",IF(COUNTIF('I&amp;E with Rec Report'!$B$5:$B$176,$A466)&lt;&gt;0,"OK",IF(COUNTIF('I&amp;E with Rec Report'!$B$5:$B$176,$B466)=1,"OK","Code missing from I&amp;E code List"))))))</f>
        <v/>
      </c>
    </row>
    <row r="467" spans="1:5" x14ac:dyDescent="0.25">
      <c r="A467" s="61" t="str">
        <f t="shared" si="16"/>
        <v/>
      </c>
      <c r="B467" s="62" t="str">
        <f t="shared" si="17"/>
        <v/>
      </c>
      <c r="C467" s="56" t="str">
        <f>IF(Bridge!A466="","",Bridge!E466)</f>
        <v/>
      </c>
      <c r="D467" s="64" t="str">
        <f>IF('Bromcom I&amp;E Report'!A466="","",'Bromcom I&amp;E Report'!G466)</f>
        <v/>
      </c>
      <c r="E467" s="56" t="str">
        <f>IF(A467="","",IF(LEFT(C467,8)="ROVERDEF","OK",IF(OR(LEFT(C467,6)="Rover-",LEFT(C467,5)="Rover"),"OK",IF(D467=0,"OK",IF(COUNTIF('I&amp;E with Rec Report'!$B$5:$B$176,$A467)&lt;&gt;0,"OK",IF(COUNTIF('I&amp;E with Rec Report'!$B$5:$B$176,$B467)=1,"OK","Code missing from I&amp;E code List"))))))</f>
        <v/>
      </c>
    </row>
    <row r="468" spans="1:5" x14ac:dyDescent="0.25">
      <c r="A468" s="61" t="str">
        <f t="shared" si="16"/>
        <v/>
      </c>
      <c r="B468" s="62" t="str">
        <f t="shared" si="17"/>
        <v/>
      </c>
      <c r="C468" s="56" t="str">
        <f>IF(Bridge!A467="","",Bridge!E467)</f>
        <v/>
      </c>
      <c r="D468" s="64" t="str">
        <f>IF('Bromcom I&amp;E Report'!A467="","",'Bromcom I&amp;E Report'!G467)</f>
        <v/>
      </c>
      <c r="E468" s="56" t="str">
        <f>IF(A468="","",IF(LEFT(C468,8)="ROVERDEF","OK",IF(OR(LEFT(C468,6)="Rover-",LEFT(C468,5)="Rover"),"OK",IF(D468=0,"OK",IF(COUNTIF('I&amp;E with Rec Report'!$B$5:$B$176,$A468)&lt;&gt;0,"OK",IF(COUNTIF('I&amp;E with Rec Report'!$B$5:$B$176,$B468)=1,"OK","Code missing from I&amp;E code List"))))))</f>
        <v/>
      </c>
    </row>
    <row r="469" spans="1:5" x14ac:dyDescent="0.25">
      <c r="A469" s="61" t="str">
        <f t="shared" si="16"/>
        <v/>
      </c>
      <c r="B469" s="62" t="str">
        <f t="shared" si="17"/>
        <v/>
      </c>
      <c r="C469" s="56" t="str">
        <f>IF(Bridge!A468="","",Bridge!E468)</f>
        <v/>
      </c>
      <c r="D469" s="64" t="str">
        <f>IF('Bromcom I&amp;E Report'!A468="","",'Bromcom I&amp;E Report'!G468)</f>
        <v/>
      </c>
      <c r="E469" s="56" t="str">
        <f>IF(A469="","",IF(LEFT(C469,8)="ROVERDEF","OK",IF(OR(LEFT(C469,6)="Rover-",LEFT(C469,5)="Rover"),"OK",IF(D469=0,"OK",IF(COUNTIF('I&amp;E with Rec Report'!$B$5:$B$176,$A469)&lt;&gt;0,"OK",IF(COUNTIF('I&amp;E with Rec Report'!$B$5:$B$176,$B469)=1,"OK","Code missing from I&amp;E code List"))))))</f>
        <v/>
      </c>
    </row>
    <row r="470" spans="1:5" x14ac:dyDescent="0.25">
      <c r="A470" s="61" t="str">
        <f t="shared" si="16"/>
        <v/>
      </c>
      <c r="B470" s="62" t="str">
        <f t="shared" si="17"/>
        <v/>
      </c>
      <c r="C470" s="56" t="str">
        <f>IF(Bridge!A469="","",Bridge!E469)</f>
        <v/>
      </c>
      <c r="D470" s="64" t="str">
        <f>IF('Bromcom I&amp;E Report'!A469="","",'Bromcom I&amp;E Report'!G469)</f>
        <v/>
      </c>
      <c r="E470" s="56" t="str">
        <f>IF(A470="","",IF(LEFT(C470,8)="ROVERDEF","OK",IF(OR(LEFT(C470,6)="Rover-",LEFT(C470,5)="Rover"),"OK",IF(D470=0,"OK",IF(COUNTIF('I&amp;E with Rec Report'!$B$5:$B$176,$A470)&lt;&gt;0,"OK",IF(COUNTIF('I&amp;E with Rec Report'!$B$5:$B$176,$B470)=1,"OK","Code missing from I&amp;E code List"))))))</f>
        <v/>
      </c>
    </row>
    <row r="471" spans="1:5" x14ac:dyDescent="0.25">
      <c r="A471" s="61" t="str">
        <f t="shared" si="16"/>
        <v/>
      </c>
      <c r="B471" s="62" t="str">
        <f t="shared" si="17"/>
        <v/>
      </c>
      <c r="C471" s="56" t="str">
        <f>IF(Bridge!A470="","",Bridge!E470)</f>
        <v/>
      </c>
      <c r="D471" s="64" t="str">
        <f>IF('Bromcom I&amp;E Report'!A470="","",'Bromcom I&amp;E Report'!G470)</f>
        <v/>
      </c>
      <c r="E471" s="56" t="str">
        <f>IF(A471="","",IF(LEFT(C471,8)="ROVERDEF","OK",IF(OR(LEFT(C471,6)="Rover-",LEFT(C471,5)="Rover"),"OK",IF(D471=0,"OK",IF(COUNTIF('I&amp;E with Rec Report'!$B$5:$B$176,$A471)&lt;&gt;0,"OK",IF(COUNTIF('I&amp;E with Rec Report'!$B$5:$B$176,$B471)=1,"OK","Code missing from I&amp;E code List"))))))</f>
        <v/>
      </c>
    </row>
    <row r="472" spans="1:5" x14ac:dyDescent="0.25">
      <c r="A472" s="61" t="str">
        <f t="shared" si="16"/>
        <v/>
      </c>
      <c r="B472" s="62" t="str">
        <f t="shared" si="17"/>
        <v/>
      </c>
      <c r="C472" s="56" t="str">
        <f>IF(Bridge!A471="","",Bridge!E471)</f>
        <v/>
      </c>
      <c r="D472" s="64" t="str">
        <f>IF('Bromcom I&amp;E Report'!A471="","",'Bromcom I&amp;E Report'!G471)</f>
        <v/>
      </c>
      <c r="E472" s="56" t="str">
        <f>IF(A472="","",IF(LEFT(C472,8)="ROVERDEF","OK",IF(OR(LEFT(C472,6)="Rover-",LEFT(C472,5)="Rover"),"OK",IF(D472=0,"OK",IF(COUNTIF('I&amp;E with Rec Report'!$B$5:$B$176,$A472)&lt;&gt;0,"OK",IF(COUNTIF('I&amp;E with Rec Report'!$B$5:$B$176,$B472)=1,"OK","Code missing from I&amp;E code List"))))))</f>
        <v/>
      </c>
    </row>
    <row r="473" spans="1:5" x14ac:dyDescent="0.25">
      <c r="A473" s="61" t="str">
        <f t="shared" si="16"/>
        <v/>
      </c>
      <c r="B473" s="62" t="str">
        <f t="shared" si="17"/>
        <v/>
      </c>
      <c r="C473" s="56" t="str">
        <f>IF(Bridge!A472="","",Bridge!E472)</f>
        <v/>
      </c>
      <c r="D473" s="64" t="str">
        <f>IF('Bromcom I&amp;E Report'!A472="","",'Bromcom I&amp;E Report'!G472)</f>
        <v/>
      </c>
      <c r="E473" s="56" t="str">
        <f>IF(A473="","",IF(LEFT(C473,8)="ROVERDEF","OK",IF(OR(LEFT(C473,6)="Rover-",LEFT(C473,5)="Rover"),"OK",IF(D473=0,"OK",IF(COUNTIF('I&amp;E with Rec Report'!$B$5:$B$176,$A473)&lt;&gt;0,"OK",IF(COUNTIF('I&amp;E with Rec Report'!$B$5:$B$176,$B473)=1,"OK","Code missing from I&amp;E code List"))))))</f>
        <v/>
      </c>
    </row>
    <row r="474" spans="1:5" x14ac:dyDescent="0.25">
      <c r="A474" s="61" t="str">
        <f t="shared" si="16"/>
        <v/>
      </c>
      <c r="B474" s="62" t="str">
        <f t="shared" si="17"/>
        <v/>
      </c>
      <c r="C474" s="56" t="str">
        <f>IF(Bridge!A473="","",Bridge!E473)</f>
        <v/>
      </c>
      <c r="D474" s="64" t="str">
        <f>IF('Bromcom I&amp;E Report'!A473="","",'Bromcom I&amp;E Report'!G473)</f>
        <v/>
      </c>
      <c r="E474" s="56" t="str">
        <f>IF(A474="","",IF(LEFT(C474,8)="ROVERDEF","OK",IF(OR(LEFT(C474,6)="Rover-",LEFT(C474,5)="Rover"),"OK",IF(D474=0,"OK",IF(COUNTIF('I&amp;E with Rec Report'!$B$5:$B$176,$A474)&lt;&gt;0,"OK",IF(COUNTIF('I&amp;E with Rec Report'!$B$5:$B$176,$B474)=1,"OK","Code missing from I&amp;E code List"))))))</f>
        <v/>
      </c>
    </row>
    <row r="475" spans="1:5" x14ac:dyDescent="0.25">
      <c r="A475" s="61" t="str">
        <f t="shared" si="16"/>
        <v/>
      </c>
      <c r="B475" s="62" t="str">
        <f t="shared" si="17"/>
        <v/>
      </c>
      <c r="C475" s="56" t="str">
        <f>IF(Bridge!A474="","",Bridge!E474)</f>
        <v/>
      </c>
      <c r="D475" s="64" t="str">
        <f>IF('Bromcom I&amp;E Report'!A474="","",'Bromcom I&amp;E Report'!G474)</f>
        <v/>
      </c>
      <c r="E475" s="56" t="str">
        <f>IF(A475="","",IF(LEFT(C475,8)="ROVERDEF","OK",IF(OR(LEFT(C475,6)="Rover-",LEFT(C475,5)="Rover"),"OK",IF(D475=0,"OK",IF(COUNTIF('I&amp;E with Rec Report'!$B$5:$B$176,$A475)&lt;&gt;0,"OK",IF(COUNTIF('I&amp;E with Rec Report'!$B$5:$B$176,$B475)=1,"OK","Code missing from I&amp;E code List"))))))</f>
        <v/>
      </c>
    </row>
    <row r="476" spans="1:5" x14ac:dyDescent="0.25">
      <c r="A476" s="61" t="str">
        <f t="shared" si="16"/>
        <v/>
      </c>
      <c r="B476" s="62" t="str">
        <f t="shared" si="17"/>
        <v/>
      </c>
      <c r="C476" s="56" t="str">
        <f>IF(Bridge!A475="","",Bridge!E475)</f>
        <v/>
      </c>
      <c r="D476" s="64" t="str">
        <f>IF('Bromcom I&amp;E Report'!A475="","",'Bromcom I&amp;E Report'!G475)</f>
        <v/>
      </c>
      <c r="E476" s="56" t="str">
        <f>IF(A476="","",IF(LEFT(C476,8)="ROVERDEF","OK",IF(OR(LEFT(C476,6)="Rover-",LEFT(C476,5)="Rover"),"OK",IF(D476=0,"OK",IF(COUNTIF('I&amp;E with Rec Report'!$B$5:$B$176,$A476)&lt;&gt;0,"OK",IF(COUNTIF('I&amp;E with Rec Report'!$B$5:$B$176,$B476)=1,"OK","Code missing from I&amp;E code List"))))))</f>
        <v/>
      </c>
    </row>
    <row r="477" spans="1:5" x14ac:dyDescent="0.25">
      <c r="A477" s="61" t="str">
        <f t="shared" si="16"/>
        <v/>
      </c>
      <c r="B477" s="62" t="str">
        <f t="shared" si="17"/>
        <v/>
      </c>
      <c r="C477" s="56" t="str">
        <f>IF(Bridge!A476="","",Bridge!E476)</f>
        <v/>
      </c>
      <c r="D477" s="64" t="str">
        <f>IF('Bromcom I&amp;E Report'!A476="","",'Bromcom I&amp;E Report'!G476)</f>
        <v/>
      </c>
      <c r="E477" s="56" t="str">
        <f>IF(A477="","",IF(LEFT(C477,8)="ROVERDEF","OK",IF(OR(LEFT(C477,6)="Rover-",LEFT(C477,5)="Rover"),"OK",IF(D477=0,"OK",IF(COUNTIF('I&amp;E with Rec Report'!$B$5:$B$176,$A477)&lt;&gt;0,"OK",IF(COUNTIF('I&amp;E with Rec Report'!$B$5:$B$176,$B477)=1,"OK","Code missing from I&amp;E code List"))))))</f>
        <v/>
      </c>
    </row>
    <row r="478" spans="1:5" x14ac:dyDescent="0.25">
      <c r="A478" s="61" t="str">
        <f t="shared" si="16"/>
        <v/>
      </c>
      <c r="B478" s="62" t="str">
        <f t="shared" si="17"/>
        <v/>
      </c>
      <c r="C478" s="56" t="str">
        <f>IF(Bridge!A477="","",Bridge!E477)</f>
        <v/>
      </c>
      <c r="D478" s="64" t="str">
        <f>IF('Bromcom I&amp;E Report'!A477="","",'Bromcom I&amp;E Report'!G477)</f>
        <v/>
      </c>
      <c r="E478" s="56" t="str">
        <f>IF(A478="","",IF(LEFT(C478,8)="ROVERDEF","OK",IF(OR(LEFT(C478,6)="Rover-",LEFT(C478,5)="Rover"),"OK",IF(D478=0,"OK",IF(COUNTIF('I&amp;E with Rec Report'!$B$5:$B$176,$A478)&lt;&gt;0,"OK",IF(COUNTIF('I&amp;E with Rec Report'!$B$5:$B$176,$B478)=1,"OK","Code missing from I&amp;E code List"))))))</f>
        <v/>
      </c>
    </row>
    <row r="479" spans="1:5" x14ac:dyDescent="0.25">
      <c r="A479" s="61" t="str">
        <f t="shared" si="16"/>
        <v/>
      </c>
      <c r="B479" s="62" t="str">
        <f t="shared" si="17"/>
        <v/>
      </c>
      <c r="C479" s="56" t="str">
        <f>IF(Bridge!A478="","",Bridge!E478)</f>
        <v/>
      </c>
      <c r="D479" s="64" t="str">
        <f>IF('Bromcom I&amp;E Report'!A478="","",'Bromcom I&amp;E Report'!G478)</f>
        <v/>
      </c>
      <c r="E479" s="56" t="str">
        <f>IF(A479="","",IF(LEFT(C479,8)="ROVERDEF","OK",IF(OR(LEFT(C479,6)="Rover-",LEFT(C479,5)="Rover"),"OK",IF(D479=0,"OK",IF(COUNTIF('I&amp;E with Rec Report'!$B$5:$B$176,$A479)&lt;&gt;0,"OK",IF(COUNTIF('I&amp;E with Rec Report'!$B$5:$B$176,$B479)=1,"OK","Code missing from I&amp;E code List"))))))</f>
        <v/>
      </c>
    </row>
    <row r="480" spans="1:5" x14ac:dyDescent="0.25">
      <c r="A480" s="61" t="str">
        <f t="shared" si="16"/>
        <v/>
      </c>
      <c r="B480" s="62" t="str">
        <f t="shared" si="17"/>
        <v/>
      </c>
      <c r="C480" s="56" t="str">
        <f>IF(Bridge!A479="","",Bridge!E479)</f>
        <v/>
      </c>
      <c r="D480" s="64" t="str">
        <f>IF('Bromcom I&amp;E Report'!A479="","",'Bromcom I&amp;E Report'!G479)</f>
        <v/>
      </c>
      <c r="E480" s="56" t="str">
        <f>IF(A480="","",IF(LEFT(C480,8)="ROVERDEF","OK",IF(OR(LEFT(C480,6)="Rover-",LEFT(C480,5)="Rover"),"OK",IF(D480=0,"OK",IF(COUNTIF('I&amp;E with Rec Report'!$B$5:$B$176,$A480)&lt;&gt;0,"OK",IF(COUNTIF('I&amp;E with Rec Report'!$B$5:$B$176,$B480)=1,"OK","Code missing from I&amp;E code List"))))))</f>
        <v/>
      </c>
    </row>
    <row r="481" spans="1:5" x14ac:dyDescent="0.25">
      <c r="A481" s="61" t="str">
        <f t="shared" si="16"/>
        <v/>
      </c>
      <c r="B481" s="62" t="str">
        <f t="shared" si="17"/>
        <v/>
      </c>
      <c r="C481" s="56" t="str">
        <f>IF(Bridge!A480="","",Bridge!E480)</f>
        <v/>
      </c>
      <c r="D481" s="64" t="str">
        <f>IF('Bromcom I&amp;E Report'!A480="","",'Bromcom I&amp;E Report'!G480)</f>
        <v/>
      </c>
      <c r="E481" s="56" t="str">
        <f>IF(A481="","",IF(LEFT(C481,8)="ROVERDEF","OK",IF(OR(LEFT(C481,6)="Rover-",LEFT(C481,5)="Rover"),"OK",IF(D481=0,"OK",IF(COUNTIF('I&amp;E with Rec Report'!$B$5:$B$176,$A481)&lt;&gt;0,"OK",IF(COUNTIF('I&amp;E with Rec Report'!$B$5:$B$176,$B481)=1,"OK","Code missing from I&amp;E code List"))))))</f>
        <v/>
      </c>
    </row>
    <row r="482" spans="1:5" x14ac:dyDescent="0.25">
      <c r="A482" s="61" t="str">
        <f t="shared" si="16"/>
        <v/>
      </c>
      <c r="B482" s="62" t="str">
        <f t="shared" si="17"/>
        <v/>
      </c>
      <c r="C482" s="56" t="str">
        <f>IF(Bridge!A481="","",Bridge!E481)</f>
        <v/>
      </c>
      <c r="D482" s="64" t="str">
        <f>IF('Bromcom I&amp;E Report'!A481="","",'Bromcom I&amp;E Report'!G481)</f>
        <v/>
      </c>
      <c r="E482" s="56" t="str">
        <f>IF(A482="","",IF(LEFT(C482,8)="ROVERDEF","OK",IF(OR(LEFT(C482,6)="Rover-",LEFT(C482,5)="Rover"),"OK",IF(D482=0,"OK",IF(COUNTIF('I&amp;E with Rec Report'!$B$5:$B$176,$A482)&lt;&gt;0,"OK",IF(COUNTIF('I&amp;E with Rec Report'!$B$5:$B$176,$B482)=1,"OK","Code missing from I&amp;E code List"))))))</f>
        <v/>
      </c>
    </row>
    <row r="483" spans="1:5" x14ac:dyDescent="0.25">
      <c r="A483" s="61" t="str">
        <f t="shared" si="16"/>
        <v/>
      </c>
      <c r="B483" s="62" t="str">
        <f t="shared" si="17"/>
        <v/>
      </c>
      <c r="C483" s="56" t="str">
        <f>IF(Bridge!A482="","",Bridge!E482)</f>
        <v/>
      </c>
      <c r="D483" s="64" t="str">
        <f>IF('Bromcom I&amp;E Report'!A482="","",'Bromcom I&amp;E Report'!G482)</f>
        <v/>
      </c>
      <c r="E483" s="56" t="str">
        <f>IF(A483="","",IF(LEFT(C483,8)="ROVERDEF","OK",IF(OR(LEFT(C483,6)="Rover-",LEFT(C483,5)="Rover"),"OK",IF(D483=0,"OK",IF(COUNTIF('I&amp;E with Rec Report'!$B$5:$B$176,$A483)&lt;&gt;0,"OK",IF(COUNTIF('I&amp;E with Rec Report'!$B$5:$B$176,$B483)=1,"OK","Code missing from I&amp;E code List"))))))</f>
        <v/>
      </c>
    </row>
    <row r="484" spans="1:5" x14ac:dyDescent="0.25">
      <c r="A484" s="61" t="str">
        <f t="shared" si="16"/>
        <v/>
      </c>
      <c r="B484" s="62" t="str">
        <f t="shared" si="17"/>
        <v/>
      </c>
      <c r="C484" s="56" t="str">
        <f>IF(Bridge!A483="","",Bridge!E483)</f>
        <v/>
      </c>
      <c r="D484" s="64" t="str">
        <f>IF('Bromcom I&amp;E Report'!A483="","",'Bromcom I&amp;E Report'!G483)</f>
        <v/>
      </c>
      <c r="E484" s="56" t="str">
        <f>IF(A484="","",IF(LEFT(C484,8)="ROVERDEF","OK",IF(OR(LEFT(C484,6)="Rover-",LEFT(C484,5)="Rover"),"OK",IF(D484=0,"OK",IF(COUNTIF('I&amp;E with Rec Report'!$B$5:$B$176,$A484)&lt;&gt;0,"OK",IF(COUNTIF('I&amp;E with Rec Report'!$B$5:$B$176,$B484)=1,"OK","Code missing from I&amp;E code List"))))))</f>
        <v/>
      </c>
    </row>
    <row r="485" spans="1:5" x14ac:dyDescent="0.25">
      <c r="A485" s="61" t="str">
        <f t="shared" si="16"/>
        <v/>
      </c>
      <c r="B485" s="62" t="str">
        <f t="shared" si="17"/>
        <v/>
      </c>
      <c r="C485" s="56" t="str">
        <f>IF(Bridge!A484="","",Bridge!E484)</f>
        <v/>
      </c>
      <c r="D485" s="64" t="str">
        <f>IF('Bromcom I&amp;E Report'!A484="","",'Bromcom I&amp;E Report'!G484)</f>
        <v/>
      </c>
      <c r="E485" s="56" t="str">
        <f>IF(A485="","",IF(LEFT(C485,8)="ROVERDEF","OK",IF(OR(LEFT(C485,6)="Rover-",LEFT(C485,5)="Rover"),"OK",IF(D485=0,"OK",IF(COUNTIF('I&amp;E with Rec Report'!$B$5:$B$176,$A485)&lt;&gt;0,"OK",IF(COUNTIF('I&amp;E with Rec Report'!$B$5:$B$176,$B485)=1,"OK","Code missing from I&amp;E code List"))))))</f>
        <v/>
      </c>
    </row>
    <row r="486" spans="1:5" x14ac:dyDescent="0.25">
      <c r="A486" s="61" t="str">
        <f t="shared" si="16"/>
        <v/>
      </c>
      <c r="B486" s="62" t="str">
        <f t="shared" si="17"/>
        <v/>
      </c>
      <c r="C486" s="56" t="str">
        <f>IF(Bridge!A485="","",Bridge!E485)</f>
        <v/>
      </c>
      <c r="D486" s="64" t="str">
        <f>IF('Bromcom I&amp;E Report'!A485="","",'Bromcom I&amp;E Report'!G485)</f>
        <v/>
      </c>
      <c r="E486" s="56" t="str">
        <f>IF(A486="","",IF(LEFT(C486,8)="ROVERDEF","OK",IF(OR(LEFT(C486,6)="Rover-",LEFT(C486,5)="Rover"),"OK",IF(D486=0,"OK",IF(COUNTIF('I&amp;E with Rec Report'!$B$5:$B$176,$A486)&lt;&gt;0,"OK",IF(COUNTIF('I&amp;E with Rec Report'!$B$5:$B$176,$B486)=1,"OK","Code missing from I&amp;E code List"))))))</f>
        <v/>
      </c>
    </row>
    <row r="487" spans="1:5" x14ac:dyDescent="0.25">
      <c r="A487" s="61" t="str">
        <f t="shared" si="16"/>
        <v/>
      </c>
      <c r="B487" s="62" t="str">
        <f t="shared" si="17"/>
        <v/>
      </c>
      <c r="C487" s="56" t="str">
        <f>IF(Bridge!A486="","",Bridge!E486)</f>
        <v/>
      </c>
      <c r="D487" s="64" t="str">
        <f>IF('Bromcom I&amp;E Report'!A486="","",'Bromcom I&amp;E Report'!G486)</f>
        <v/>
      </c>
      <c r="E487" s="56" t="str">
        <f>IF(A487="","",IF(LEFT(C487,8)="ROVERDEF","OK",IF(OR(LEFT(C487,6)="Rover-",LEFT(C487,5)="Rover"),"OK",IF(D487=0,"OK",IF(COUNTIF('I&amp;E with Rec Report'!$B$5:$B$176,$A487)&lt;&gt;0,"OK",IF(COUNTIF('I&amp;E with Rec Report'!$B$5:$B$176,$B487)=1,"OK","Code missing from I&amp;E code List"))))))</f>
        <v/>
      </c>
    </row>
    <row r="488" spans="1:5" x14ac:dyDescent="0.25">
      <c r="A488" s="61" t="str">
        <f t="shared" si="16"/>
        <v/>
      </c>
      <c r="B488" s="62" t="str">
        <f t="shared" si="17"/>
        <v/>
      </c>
      <c r="C488" s="56" t="str">
        <f>IF(Bridge!A487="","",Bridge!E487)</f>
        <v/>
      </c>
      <c r="D488" s="64" t="str">
        <f>IF('Bromcom I&amp;E Report'!A487="","",'Bromcom I&amp;E Report'!G487)</f>
        <v/>
      </c>
      <c r="E488" s="56" t="str">
        <f>IF(A488="","",IF(LEFT(C488,8)="ROVERDEF","OK",IF(OR(LEFT(C488,6)="Rover-",LEFT(C488,5)="Rover"),"OK",IF(D488=0,"OK",IF(COUNTIF('I&amp;E with Rec Report'!$B$5:$B$176,$A488)&lt;&gt;0,"OK",IF(COUNTIF('I&amp;E with Rec Report'!$B$5:$B$176,$B488)=1,"OK","Code missing from I&amp;E code List"))))))</f>
        <v/>
      </c>
    </row>
    <row r="489" spans="1:5" x14ac:dyDescent="0.25">
      <c r="A489" s="61" t="str">
        <f t="shared" si="16"/>
        <v/>
      </c>
      <c r="B489" s="62" t="str">
        <f t="shared" si="17"/>
        <v/>
      </c>
      <c r="C489" s="56" t="str">
        <f>IF(Bridge!A488="","",Bridge!E488)</f>
        <v/>
      </c>
      <c r="D489" s="64" t="str">
        <f>IF('Bromcom I&amp;E Report'!A488="","",'Bromcom I&amp;E Report'!G488)</f>
        <v/>
      </c>
      <c r="E489" s="56" t="str">
        <f>IF(A489="","",IF(LEFT(C489,8)="ROVERDEF","OK",IF(OR(LEFT(C489,6)="Rover-",LEFT(C489,5)="Rover"),"OK",IF(D489=0,"OK",IF(COUNTIF('I&amp;E with Rec Report'!$B$5:$B$176,$A489)&lt;&gt;0,"OK",IF(COUNTIF('I&amp;E with Rec Report'!$B$5:$B$176,$B489)=1,"OK","Code missing from I&amp;E code List"))))))</f>
        <v/>
      </c>
    </row>
    <row r="490" spans="1:5" x14ac:dyDescent="0.25">
      <c r="A490" s="61" t="str">
        <f t="shared" si="16"/>
        <v/>
      </c>
      <c r="B490" s="62" t="str">
        <f t="shared" si="17"/>
        <v/>
      </c>
      <c r="C490" s="56" t="str">
        <f>IF(Bridge!A489="","",Bridge!E489)</f>
        <v/>
      </c>
      <c r="D490" s="64" t="str">
        <f>IF('Bromcom I&amp;E Report'!A489="","",'Bromcom I&amp;E Report'!G489)</f>
        <v/>
      </c>
      <c r="E490" s="56" t="str">
        <f>IF(A490="","",IF(LEFT(C490,8)="ROVERDEF","OK",IF(OR(LEFT(C490,6)="Rover-",LEFT(C490,5)="Rover"),"OK",IF(D490=0,"OK",IF(COUNTIF('I&amp;E with Rec Report'!$B$5:$B$176,$A490)&lt;&gt;0,"OK",IF(COUNTIF('I&amp;E with Rec Report'!$B$5:$B$176,$B490)=1,"OK","Code missing from I&amp;E code List"))))))</f>
        <v/>
      </c>
    </row>
    <row r="491" spans="1:5" x14ac:dyDescent="0.25">
      <c r="A491" s="61" t="str">
        <f t="shared" si="16"/>
        <v/>
      </c>
      <c r="B491" s="62" t="str">
        <f t="shared" si="17"/>
        <v/>
      </c>
      <c r="C491" s="56" t="str">
        <f>IF(Bridge!A490="","",Bridge!E490)</f>
        <v/>
      </c>
      <c r="D491" s="64" t="str">
        <f>IF('Bromcom I&amp;E Report'!A490="","",'Bromcom I&amp;E Report'!G490)</f>
        <v/>
      </c>
      <c r="E491" s="56" t="str">
        <f>IF(A491="","",IF(LEFT(C491,8)="ROVERDEF","OK",IF(OR(LEFT(C491,6)="Rover-",LEFT(C491,5)="Rover"),"OK",IF(D491=0,"OK",IF(COUNTIF('I&amp;E with Rec Report'!$B$5:$B$176,$A491)&lt;&gt;0,"OK",IF(COUNTIF('I&amp;E with Rec Report'!$B$5:$B$176,$B491)=1,"OK","Code missing from I&amp;E code List"))))))</f>
        <v/>
      </c>
    </row>
    <row r="492" spans="1:5" x14ac:dyDescent="0.25">
      <c r="A492" s="61" t="str">
        <f t="shared" si="16"/>
        <v/>
      </c>
      <c r="B492" s="62" t="str">
        <f t="shared" si="17"/>
        <v/>
      </c>
      <c r="C492" s="56" t="str">
        <f>IF(Bridge!A491="","",Bridge!E491)</f>
        <v/>
      </c>
      <c r="D492" s="64" t="str">
        <f>IF('Bromcom I&amp;E Report'!A491="","",'Bromcom I&amp;E Report'!G491)</f>
        <v/>
      </c>
      <c r="E492" s="56" t="str">
        <f>IF(A492="","",IF(LEFT(C492,8)="ROVERDEF","OK",IF(OR(LEFT(C492,6)="Rover-",LEFT(C492,5)="Rover"),"OK",IF(D492=0,"OK",IF(COUNTIF('I&amp;E with Rec Report'!$B$5:$B$176,$A492)&lt;&gt;0,"OK",IF(COUNTIF('I&amp;E with Rec Report'!$B$5:$B$176,$B492)=1,"OK","Code missing from I&amp;E code List"))))))</f>
        <v/>
      </c>
    </row>
    <row r="493" spans="1:5" x14ac:dyDescent="0.25">
      <c r="A493" s="61" t="str">
        <f t="shared" si="16"/>
        <v/>
      </c>
      <c r="B493" s="62" t="str">
        <f t="shared" si="17"/>
        <v/>
      </c>
      <c r="C493" s="56" t="str">
        <f>IF(Bridge!A492="","",Bridge!E492)</f>
        <v/>
      </c>
      <c r="D493" s="64" t="str">
        <f>IF('Bromcom I&amp;E Report'!A492="","",'Bromcom I&amp;E Report'!G492)</f>
        <v/>
      </c>
      <c r="E493" s="56" t="str">
        <f>IF(A493="","",IF(LEFT(C493,8)="ROVERDEF","OK",IF(OR(LEFT(C493,6)="Rover-",LEFT(C493,5)="Rover"),"OK",IF(D493=0,"OK",IF(COUNTIF('I&amp;E with Rec Report'!$B$5:$B$176,$A493)&lt;&gt;0,"OK",IF(COUNTIF('I&amp;E with Rec Report'!$B$5:$B$176,$B493)=1,"OK","Code missing from I&amp;E code List"))))))</f>
        <v/>
      </c>
    </row>
    <row r="494" spans="1:5" x14ac:dyDescent="0.25">
      <c r="A494" s="61" t="str">
        <f t="shared" si="16"/>
        <v/>
      </c>
      <c r="B494" s="62" t="str">
        <f t="shared" si="17"/>
        <v/>
      </c>
      <c r="C494" s="56" t="str">
        <f>IF(Bridge!A493="","",Bridge!E493)</f>
        <v/>
      </c>
      <c r="D494" s="64" t="str">
        <f>IF('Bromcom I&amp;E Report'!A493="","",'Bromcom I&amp;E Report'!G493)</f>
        <v/>
      </c>
      <c r="E494" s="56" t="str">
        <f>IF(A494="","",IF(LEFT(C494,8)="ROVERDEF","OK",IF(OR(LEFT(C494,6)="Rover-",LEFT(C494,5)="Rover"),"OK",IF(D494=0,"OK",IF(COUNTIF('I&amp;E with Rec Report'!$B$5:$B$176,$A494)&lt;&gt;0,"OK",IF(COUNTIF('I&amp;E with Rec Report'!$B$5:$B$176,$B494)=1,"OK","Code missing from I&amp;E code List"))))))</f>
        <v/>
      </c>
    </row>
    <row r="495" spans="1:5" x14ac:dyDescent="0.25">
      <c r="A495" s="61" t="str">
        <f t="shared" si="16"/>
        <v/>
      </c>
      <c r="B495" s="62" t="str">
        <f t="shared" si="17"/>
        <v/>
      </c>
      <c r="C495" s="56" t="str">
        <f>IF(Bridge!A494="","",Bridge!E494)</f>
        <v/>
      </c>
      <c r="D495" s="64" t="str">
        <f>IF('Bromcom I&amp;E Report'!A494="","",'Bromcom I&amp;E Report'!G494)</f>
        <v/>
      </c>
      <c r="E495" s="56" t="str">
        <f>IF(A495="","",IF(LEFT(C495,8)="ROVERDEF","OK",IF(OR(LEFT(C495,6)="Rover-",LEFT(C495,5)="Rover"),"OK",IF(D495=0,"OK",IF(COUNTIF('I&amp;E with Rec Report'!$B$5:$B$176,$A495)&lt;&gt;0,"OK",IF(COUNTIF('I&amp;E with Rec Report'!$B$5:$B$176,$B495)=1,"OK","Code missing from I&amp;E code List"))))))</f>
        <v/>
      </c>
    </row>
    <row r="496" spans="1:5" x14ac:dyDescent="0.25">
      <c r="A496" s="61" t="str">
        <f t="shared" si="16"/>
        <v/>
      </c>
      <c r="B496" s="62" t="str">
        <f t="shared" si="17"/>
        <v/>
      </c>
      <c r="C496" s="56" t="str">
        <f>IF(Bridge!A495="","",Bridge!E495)</f>
        <v/>
      </c>
      <c r="D496" s="64" t="str">
        <f>IF('Bromcom I&amp;E Report'!A495="","",'Bromcom I&amp;E Report'!G495)</f>
        <v/>
      </c>
      <c r="E496" s="56" t="str">
        <f>IF(A496="","",IF(LEFT(C496,8)="ROVERDEF","OK",IF(OR(LEFT(C496,6)="Rover-",LEFT(C496,5)="Rover"),"OK",IF(D496=0,"OK",IF(COUNTIF('I&amp;E with Rec Report'!$B$5:$B$176,$A496)&lt;&gt;0,"OK",IF(COUNTIF('I&amp;E with Rec Report'!$B$5:$B$176,$B496)=1,"OK","Code missing from I&amp;E code List"))))))</f>
        <v/>
      </c>
    </row>
    <row r="497" spans="1:5" x14ac:dyDescent="0.25">
      <c r="A497" s="61" t="str">
        <f t="shared" si="16"/>
        <v/>
      </c>
      <c r="B497" s="62" t="str">
        <f t="shared" si="17"/>
        <v/>
      </c>
      <c r="C497" s="56" t="str">
        <f>IF(Bridge!A496="","",Bridge!E496)</f>
        <v/>
      </c>
      <c r="D497" s="64" t="str">
        <f>IF('Bromcom I&amp;E Report'!A496="","",'Bromcom I&amp;E Report'!G496)</f>
        <v/>
      </c>
      <c r="E497" s="56" t="str">
        <f>IF(A497="","",IF(LEFT(C497,8)="ROVERDEF","OK",IF(OR(LEFT(C497,6)="Rover-",LEFT(C497,5)="Rover"),"OK",IF(D497=0,"OK",IF(COUNTIF('I&amp;E with Rec Report'!$B$5:$B$176,$A497)&lt;&gt;0,"OK",IF(COUNTIF('I&amp;E with Rec Report'!$B$5:$B$176,$B497)=1,"OK","Code missing from I&amp;E code List"))))))</f>
        <v/>
      </c>
    </row>
    <row r="498" spans="1:5" x14ac:dyDescent="0.25">
      <c r="A498" s="61" t="str">
        <f t="shared" si="16"/>
        <v/>
      </c>
      <c r="B498" s="62" t="str">
        <f t="shared" si="17"/>
        <v/>
      </c>
      <c r="C498" s="56" t="str">
        <f>IF(Bridge!A497="","",Bridge!E497)</f>
        <v/>
      </c>
      <c r="D498" s="64" t="str">
        <f>IF('Bromcom I&amp;E Report'!A497="","",'Bromcom I&amp;E Report'!G497)</f>
        <v/>
      </c>
      <c r="E498" s="56" t="str">
        <f>IF(A498="","",IF(LEFT(C498,8)="ROVERDEF","OK",IF(OR(LEFT(C498,6)="Rover-",LEFT(C498,5)="Rover"),"OK",IF(D498=0,"OK",IF(COUNTIF('I&amp;E with Rec Report'!$B$5:$B$176,$A498)&lt;&gt;0,"OK",IF(COUNTIF('I&amp;E with Rec Report'!$B$5:$B$176,$B498)=1,"OK","Code missing from I&amp;E code List"))))))</f>
        <v/>
      </c>
    </row>
    <row r="499" spans="1:5" x14ac:dyDescent="0.25">
      <c r="A499" s="61" t="str">
        <f t="shared" si="16"/>
        <v/>
      </c>
      <c r="B499" s="62" t="str">
        <f t="shared" si="17"/>
        <v/>
      </c>
      <c r="C499" s="56" t="str">
        <f>IF(Bridge!A498="","",Bridge!E498)</f>
        <v/>
      </c>
      <c r="D499" s="64" t="str">
        <f>IF('Bromcom I&amp;E Report'!A498="","",'Bromcom I&amp;E Report'!G498)</f>
        <v/>
      </c>
      <c r="E499" s="56" t="str">
        <f>IF(A499="","",IF(LEFT(C499,8)="ROVERDEF","OK",IF(OR(LEFT(C499,6)="Rover-",LEFT(C499,5)="Rover"),"OK",IF(D499=0,"OK",IF(COUNTIF('I&amp;E with Rec Report'!$B$5:$B$176,$A499)&lt;&gt;0,"OK",IF(COUNTIF('I&amp;E with Rec Report'!$B$5:$B$176,$B499)=1,"OK","Code missing from I&amp;E code List"))))))</f>
        <v/>
      </c>
    </row>
    <row r="500" spans="1:5" x14ac:dyDescent="0.25">
      <c r="A500" s="61" t="str">
        <f t="shared" si="16"/>
        <v/>
      </c>
      <c r="B500" s="62" t="str">
        <f t="shared" si="17"/>
        <v/>
      </c>
      <c r="C500" s="56" t="str">
        <f>IF(Bridge!A499="","",Bridge!E499)</f>
        <v/>
      </c>
      <c r="D500" s="64" t="str">
        <f>IF('Bromcom I&amp;E Report'!A499="","",'Bromcom I&amp;E Report'!G499)</f>
        <v/>
      </c>
      <c r="E500" s="56" t="str">
        <f>IF(A500="","",IF(LEFT(C500,8)="ROVERDEF","OK",IF(OR(LEFT(C500,6)="Rover-",LEFT(C500,5)="Rover"),"OK",IF(D500=0,"OK",IF(COUNTIF('I&amp;E with Rec Report'!$B$5:$B$176,$A500)&lt;&gt;0,"OK",IF(COUNTIF('I&amp;E with Rec Report'!$B$5:$B$176,$B500)=1,"OK","Code missing from I&amp;E code List"))))))</f>
        <v/>
      </c>
    </row>
    <row r="501" spans="1:5" x14ac:dyDescent="0.25">
      <c r="A501" s="61" t="str">
        <f t="shared" si="16"/>
        <v/>
      </c>
      <c r="B501" s="62" t="str">
        <f t="shared" si="17"/>
        <v/>
      </c>
      <c r="C501" s="56" t="str">
        <f>IF(Bridge!A500="","",Bridge!E500)</f>
        <v/>
      </c>
      <c r="D501" s="64" t="str">
        <f>IF('Bromcom I&amp;E Report'!A500="","",'Bromcom I&amp;E Report'!G500)</f>
        <v/>
      </c>
      <c r="E501" s="56" t="str">
        <f>IF(A501="","",IF(LEFT(C501,8)="ROVERDEF","OK",IF(OR(LEFT(C501,6)="Rover-",LEFT(C501,5)="Rover"),"OK",IF(D501=0,"OK",IF(COUNTIF('I&amp;E with Rec Report'!$B$5:$B$176,$A501)&lt;&gt;0,"OK",IF(COUNTIF('I&amp;E with Rec Report'!$B$5:$B$176,$B501)=1,"OK","Code missing from I&amp;E code List"))))))</f>
        <v/>
      </c>
    </row>
    <row r="502" spans="1:5" x14ac:dyDescent="0.25">
      <c r="A502" s="61" t="str">
        <f t="shared" si="16"/>
        <v/>
      </c>
      <c r="B502" s="62" t="str">
        <f t="shared" si="17"/>
        <v/>
      </c>
      <c r="C502" s="56" t="str">
        <f>IF(Bridge!A501="","",Bridge!E501)</f>
        <v/>
      </c>
      <c r="D502" s="64" t="str">
        <f>IF('Bromcom I&amp;E Report'!A501="","",'Bromcom I&amp;E Report'!G501)</f>
        <v/>
      </c>
      <c r="E502" s="56" t="str">
        <f>IF(A502="","",IF(LEFT(C502,8)="ROVERDEF","OK",IF(OR(LEFT(C502,6)="Rover-",LEFT(C502,5)="Rover"),"OK",IF(D502=0,"OK",IF(COUNTIF('I&amp;E with Rec Report'!$B$5:$B$176,$A502)&lt;&gt;0,"OK",IF(COUNTIF('I&amp;E with Rec Report'!$B$5:$B$176,$B502)=1,"OK","Code missing from I&amp;E code List"))))))</f>
        <v/>
      </c>
    </row>
    <row r="503" spans="1:5" x14ac:dyDescent="0.25">
      <c r="A503" s="61" t="str">
        <f t="shared" si="16"/>
        <v/>
      </c>
      <c r="B503" s="62" t="str">
        <f t="shared" si="17"/>
        <v/>
      </c>
      <c r="C503" s="56" t="str">
        <f>IF(Bridge!A502="","",Bridge!E502)</f>
        <v/>
      </c>
      <c r="D503" s="64" t="str">
        <f>IF('Bromcom I&amp;E Report'!A502="","",'Bromcom I&amp;E Report'!G502)</f>
        <v/>
      </c>
      <c r="E503" s="56" t="str">
        <f>IF(A503="","",IF(LEFT(C503,8)="ROVERDEF","OK",IF(OR(LEFT(C503,6)="Rover-",LEFT(C503,5)="Rover"),"OK",IF(D503=0,"OK",IF(COUNTIF('I&amp;E with Rec Report'!$B$5:$B$176,$A503)&lt;&gt;0,"OK",IF(COUNTIF('I&amp;E with Rec Report'!$B$5:$B$176,$B503)=1,"OK","Code missing from I&amp;E code List"))))))</f>
        <v/>
      </c>
    </row>
    <row r="504" spans="1:5" x14ac:dyDescent="0.25">
      <c r="A504" s="61" t="str">
        <f t="shared" si="16"/>
        <v/>
      </c>
      <c r="B504" s="62" t="str">
        <f t="shared" si="17"/>
        <v/>
      </c>
      <c r="C504" s="56" t="str">
        <f>IF(Bridge!A503="","",Bridge!E503)</f>
        <v/>
      </c>
      <c r="D504" s="64" t="str">
        <f>IF('Bromcom I&amp;E Report'!A503="","",'Bromcom I&amp;E Report'!G503)</f>
        <v/>
      </c>
      <c r="E504" s="56" t="str">
        <f>IF(A504="","",IF(LEFT(C504,8)="ROVERDEF","OK",IF(OR(LEFT(C504,6)="Rover-",LEFT(C504,5)="Rover"),"OK",IF(D504=0,"OK",IF(COUNTIF('I&amp;E with Rec Report'!$B$5:$B$176,$A504)&lt;&gt;0,"OK",IF(COUNTIF('I&amp;E with Rec Report'!$B$5:$B$176,$B504)=1,"OK","Code missing from I&amp;E code List"))))))</f>
        <v/>
      </c>
    </row>
    <row r="505" spans="1:5" x14ac:dyDescent="0.25">
      <c r="A505" s="61" t="str">
        <f t="shared" si="16"/>
        <v/>
      </c>
      <c r="B505" s="62" t="str">
        <f t="shared" si="17"/>
        <v/>
      </c>
      <c r="C505" s="56" t="str">
        <f>IF(Bridge!A504="","",Bridge!E504)</f>
        <v/>
      </c>
      <c r="D505" s="64" t="str">
        <f>IF('Bromcom I&amp;E Report'!A504="","",'Bromcom I&amp;E Report'!G504)</f>
        <v/>
      </c>
      <c r="E505" s="56" t="str">
        <f>IF(A505="","",IF(LEFT(C505,8)="ROVERDEF","OK",IF(OR(LEFT(C505,6)="Rover-",LEFT(C505,5)="Rover"),"OK",IF(D505=0,"OK",IF(COUNTIF('I&amp;E with Rec Report'!$B$5:$B$176,$A505)&lt;&gt;0,"OK",IF(COUNTIF('I&amp;E with Rec Report'!$B$5:$B$176,$B505)=1,"OK","Code missing from I&amp;E code List"))))))</f>
        <v/>
      </c>
    </row>
    <row r="506" spans="1:5" x14ac:dyDescent="0.25">
      <c r="A506" s="61" t="str">
        <f t="shared" si="16"/>
        <v/>
      </c>
      <c r="B506" s="62" t="str">
        <f t="shared" si="17"/>
        <v/>
      </c>
      <c r="C506" s="56" t="str">
        <f>IF(Bridge!A505="","",Bridge!E505)</f>
        <v/>
      </c>
      <c r="D506" s="64" t="str">
        <f>IF('Bromcom I&amp;E Report'!A505="","",'Bromcom I&amp;E Report'!G505)</f>
        <v/>
      </c>
      <c r="E506" s="56" t="str">
        <f>IF(A506="","",IF(LEFT(C506,8)="ROVERDEF","OK",IF(OR(LEFT(C506,6)="Rover-",LEFT(C506,5)="Rover"),"OK",IF(D506=0,"OK",IF(COUNTIF('I&amp;E with Rec Report'!$B$5:$B$176,$A506)&lt;&gt;0,"OK",IF(COUNTIF('I&amp;E with Rec Report'!$B$5:$B$176,$B506)=1,"OK","Code missing from I&amp;E code List"))))))</f>
        <v/>
      </c>
    </row>
    <row r="507" spans="1:5" x14ac:dyDescent="0.25">
      <c r="A507" s="61" t="str">
        <f t="shared" si="16"/>
        <v/>
      </c>
      <c r="B507" s="62" t="str">
        <f t="shared" si="17"/>
        <v/>
      </c>
      <c r="C507" s="56" t="str">
        <f>IF(Bridge!A506="","",Bridge!E506)</f>
        <v/>
      </c>
      <c r="D507" s="64" t="str">
        <f>IF('Bromcom I&amp;E Report'!A506="","",'Bromcom I&amp;E Report'!G506)</f>
        <v/>
      </c>
      <c r="E507" s="56" t="str">
        <f>IF(A507="","",IF(LEFT(C507,8)="ROVERDEF","OK",IF(OR(LEFT(C507,6)="Rover-",LEFT(C507,5)="Rover"),"OK",IF(D507=0,"OK",IF(COUNTIF('I&amp;E with Rec Report'!$B$5:$B$176,$A507)&lt;&gt;0,"OK",IF(COUNTIF('I&amp;E with Rec Report'!$B$5:$B$176,$B507)=1,"OK","Code missing from I&amp;E code List"))))))</f>
        <v/>
      </c>
    </row>
    <row r="508" spans="1:5" x14ac:dyDescent="0.25">
      <c r="A508" s="61" t="str">
        <f t="shared" si="16"/>
        <v/>
      </c>
      <c r="B508" s="62" t="str">
        <f t="shared" si="17"/>
        <v/>
      </c>
      <c r="C508" s="56" t="str">
        <f>IF(Bridge!A507="","",Bridge!E507)</f>
        <v/>
      </c>
      <c r="D508" s="64" t="str">
        <f>IF('Bromcom I&amp;E Report'!A507="","",'Bromcom I&amp;E Report'!G507)</f>
        <v/>
      </c>
      <c r="E508" s="56" t="str">
        <f>IF(A508="","",IF(LEFT(C508,8)="ROVERDEF","OK",IF(OR(LEFT(C508,6)="Rover-",LEFT(C508,5)="Rover"),"OK",IF(D508=0,"OK",IF(COUNTIF('I&amp;E with Rec Report'!$B$5:$B$176,$A508)&lt;&gt;0,"OK",IF(COUNTIF('I&amp;E with Rec Report'!$B$5:$B$176,$B508)=1,"OK","Code missing from I&amp;E code List"))))))</f>
        <v/>
      </c>
    </row>
    <row r="509" spans="1:5" x14ac:dyDescent="0.25">
      <c r="A509" s="61" t="str">
        <f t="shared" si="16"/>
        <v/>
      </c>
      <c r="B509" s="62" t="str">
        <f t="shared" si="17"/>
        <v/>
      </c>
      <c r="C509" s="56" t="str">
        <f>IF(Bridge!A508="","",Bridge!E508)</f>
        <v/>
      </c>
      <c r="D509" s="64" t="str">
        <f>IF('Bromcom I&amp;E Report'!A508="","",'Bromcom I&amp;E Report'!G508)</f>
        <v/>
      </c>
      <c r="E509" s="56" t="str">
        <f>IF(A509="","",IF(LEFT(C509,8)="ROVERDEF","OK",IF(OR(LEFT(C509,6)="Rover-",LEFT(C509,5)="Rover"),"OK",IF(D509=0,"OK",IF(COUNTIF('I&amp;E with Rec Report'!$B$5:$B$176,$A509)&lt;&gt;0,"OK",IF(COUNTIF('I&amp;E with Rec Report'!$B$5:$B$176,$B509)=1,"OK","Code missing from I&amp;E code List"))))))</f>
        <v/>
      </c>
    </row>
    <row r="510" spans="1:5" x14ac:dyDescent="0.25">
      <c r="A510" s="61" t="str">
        <f t="shared" si="16"/>
        <v/>
      </c>
      <c r="B510" s="62" t="str">
        <f t="shared" si="17"/>
        <v/>
      </c>
      <c r="C510" s="56" t="str">
        <f>IF(Bridge!A509="","",Bridge!E509)</f>
        <v/>
      </c>
      <c r="D510" s="64" t="str">
        <f>IF('Bromcom I&amp;E Report'!A509="","",'Bromcom I&amp;E Report'!G509)</f>
        <v/>
      </c>
      <c r="E510" s="56" t="str">
        <f>IF(A510="","",IF(LEFT(C510,8)="ROVERDEF","OK",IF(OR(LEFT(C510,6)="Rover-",LEFT(C510,5)="Rover"),"OK",IF(D510=0,"OK",IF(COUNTIF('I&amp;E with Rec Report'!$B$5:$B$176,$A510)&lt;&gt;0,"OK",IF(COUNTIF('I&amp;E with Rec Report'!$B$5:$B$176,$B510)=1,"OK","Code missing from I&amp;E code List"))))))</f>
        <v/>
      </c>
    </row>
    <row r="511" spans="1:5" x14ac:dyDescent="0.25">
      <c r="A511" s="61" t="str">
        <f t="shared" si="16"/>
        <v/>
      </c>
      <c r="B511" s="62" t="str">
        <f t="shared" si="17"/>
        <v/>
      </c>
      <c r="C511" s="56" t="str">
        <f>IF(Bridge!A510="","",Bridge!E510)</f>
        <v/>
      </c>
      <c r="D511" s="64" t="str">
        <f>IF('Bromcom I&amp;E Report'!A510="","",'Bromcom I&amp;E Report'!G510)</f>
        <v/>
      </c>
      <c r="E511" s="56" t="str">
        <f>IF(A511="","",IF(LEFT(C511,8)="ROVERDEF","OK",IF(OR(LEFT(C511,6)="Rover-",LEFT(C511,5)="Rover"),"OK",IF(D511=0,"OK",IF(COUNTIF('I&amp;E with Rec Report'!$B$5:$B$176,$A511)&lt;&gt;0,"OK",IF(COUNTIF('I&amp;E with Rec Report'!$B$5:$B$176,$B511)=1,"OK","Code missing from I&amp;E code List"))))))</f>
        <v/>
      </c>
    </row>
    <row r="512" spans="1:5" x14ac:dyDescent="0.25">
      <c r="A512" s="61" t="str">
        <f t="shared" si="16"/>
        <v/>
      </c>
      <c r="B512" s="62" t="str">
        <f t="shared" si="17"/>
        <v/>
      </c>
      <c r="C512" s="56" t="str">
        <f>IF(Bridge!A511="","",Bridge!E511)</f>
        <v/>
      </c>
      <c r="D512" s="64" t="str">
        <f>IF('Bromcom I&amp;E Report'!A511="","",'Bromcom I&amp;E Report'!G511)</f>
        <v/>
      </c>
      <c r="E512" s="56" t="str">
        <f>IF(A512="","",IF(LEFT(C512,8)="ROVERDEF","OK",IF(OR(LEFT(C512,6)="Rover-",LEFT(C512,5)="Rover"),"OK",IF(D512=0,"OK",IF(COUNTIF('I&amp;E with Rec Report'!$B$5:$B$176,$A512)&lt;&gt;0,"OK",IF(COUNTIF('I&amp;E with Rec Report'!$B$5:$B$176,$B512)=1,"OK","Code missing from I&amp;E code List"))))))</f>
        <v/>
      </c>
    </row>
    <row r="513" spans="1:5" x14ac:dyDescent="0.25">
      <c r="A513" s="61" t="str">
        <f t="shared" si="16"/>
        <v/>
      </c>
      <c r="B513" s="62" t="str">
        <f t="shared" si="17"/>
        <v/>
      </c>
      <c r="C513" s="56" t="str">
        <f>IF(Bridge!A512="","",Bridge!E512)</f>
        <v/>
      </c>
      <c r="D513" s="64" t="str">
        <f>IF('Bromcom I&amp;E Report'!A512="","",'Bromcom I&amp;E Report'!G512)</f>
        <v/>
      </c>
      <c r="E513" s="56" t="str">
        <f>IF(A513="","",IF(LEFT(C513,8)="ROVERDEF","OK",IF(OR(LEFT(C513,6)="Rover-",LEFT(C513,5)="Rover"),"OK",IF(D513=0,"OK",IF(COUNTIF('I&amp;E with Rec Report'!$B$5:$B$176,$A513)&lt;&gt;0,"OK",IF(COUNTIF('I&amp;E with Rec Report'!$B$5:$B$176,$B513)=1,"OK","Code missing from I&amp;E code List"))))))</f>
        <v/>
      </c>
    </row>
    <row r="514" spans="1:5" x14ac:dyDescent="0.25">
      <c r="A514" s="61" t="str">
        <f t="shared" si="16"/>
        <v/>
      </c>
      <c r="B514" s="62" t="str">
        <f t="shared" si="17"/>
        <v/>
      </c>
      <c r="C514" s="56" t="str">
        <f>IF(Bridge!A513="","",Bridge!E513)</f>
        <v/>
      </c>
      <c r="D514" s="64" t="str">
        <f>IF('Bromcom I&amp;E Report'!A513="","",'Bromcom I&amp;E Report'!G513)</f>
        <v/>
      </c>
      <c r="E514" s="56" t="str">
        <f>IF(A514="","",IF(LEFT(C514,8)="ROVERDEF","OK",IF(OR(LEFT(C514,6)="Rover-",LEFT(C514,5)="Rover"),"OK",IF(D514=0,"OK",IF(COUNTIF('I&amp;E with Rec Report'!$B$5:$B$176,$A514)&lt;&gt;0,"OK",IF(COUNTIF('I&amp;E with Rec Report'!$B$5:$B$176,$B514)=1,"OK","Code missing from I&amp;E code List"))))))</f>
        <v/>
      </c>
    </row>
    <row r="515" spans="1:5" x14ac:dyDescent="0.25">
      <c r="A515" s="61" t="str">
        <f t="shared" si="16"/>
        <v/>
      </c>
      <c r="B515" s="62" t="str">
        <f t="shared" si="17"/>
        <v/>
      </c>
      <c r="C515" s="56" t="str">
        <f>IF(Bridge!A514="","",Bridge!E514)</f>
        <v/>
      </c>
      <c r="D515" s="64" t="str">
        <f>IF('Bromcom I&amp;E Report'!A514="","",'Bromcom I&amp;E Report'!G514)</f>
        <v/>
      </c>
      <c r="E515" s="56" t="str">
        <f>IF(A515="","",IF(LEFT(C515,8)="ROVERDEF","OK",IF(OR(LEFT(C515,6)="Rover-",LEFT(C515,5)="Rover"),"OK",IF(D515=0,"OK",IF(COUNTIF('I&amp;E with Rec Report'!$B$5:$B$176,$A515)&lt;&gt;0,"OK",IF(COUNTIF('I&amp;E with Rec Report'!$B$5:$B$176,$B515)=1,"OK","Code missing from I&amp;E code List"))))))</f>
        <v/>
      </c>
    </row>
    <row r="516" spans="1:5" x14ac:dyDescent="0.25">
      <c r="A516" s="61" t="str">
        <f t="shared" ref="A516:A579" si="18">IFERROR(IF(LEFT(C516,1)="V",LEFT(C516,FIND(" ",C516)),LEFT(C516,FIND(" ",C516)- 1)),"")</f>
        <v/>
      </c>
      <c r="B516" s="62" t="str">
        <f t="shared" si="17"/>
        <v/>
      </c>
      <c r="C516" s="56" t="str">
        <f>IF(Bridge!A515="","",Bridge!E515)</f>
        <v/>
      </c>
      <c r="D516" s="64" t="str">
        <f>IF('Bromcom I&amp;E Report'!A515="","",'Bromcom I&amp;E Report'!G515)</f>
        <v/>
      </c>
      <c r="E516" s="56" t="str">
        <f>IF(A516="","",IF(LEFT(C516,8)="ROVERDEF","OK",IF(OR(LEFT(C516,6)="Rover-",LEFT(C516,5)="Rover"),"OK",IF(D516=0,"OK",IF(COUNTIF('I&amp;E with Rec Report'!$B$5:$B$176,$A516)&lt;&gt;0,"OK",IF(COUNTIF('I&amp;E with Rec Report'!$B$5:$B$176,$B516)=1,"OK","Code missing from I&amp;E code List"))))))</f>
        <v/>
      </c>
    </row>
    <row r="517" spans="1:5" x14ac:dyDescent="0.25">
      <c r="A517" s="61" t="str">
        <f t="shared" si="18"/>
        <v/>
      </c>
      <c r="B517" s="62" t="str">
        <f t="shared" si="17"/>
        <v/>
      </c>
      <c r="C517" s="56" t="str">
        <f>IF(Bridge!A516="","",Bridge!E516)</f>
        <v/>
      </c>
      <c r="D517" s="64" t="str">
        <f>IF('Bromcom I&amp;E Report'!A516="","",'Bromcom I&amp;E Report'!G516)</f>
        <v/>
      </c>
      <c r="E517" s="56" t="str">
        <f>IF(A517="","",IF(LEFT(C517,8)="ROVERDEF","OK",IF(OR(LEFT(C517,6)="Rover-",LEFT(C517,5)="Rover"),"OK",IF(D517=0,"OK",IF(COUNTIF('I&amp;E with Rec Report'!$B$5:$B$176,$A517)&lt;&gt;0,"OK",IF(COUNTIF('I&amp;E with Rec Report'!$B$5:$B$176,$B517)=1,"OK","Code missing from I&amp;E code List"))))))</f>
        <v/>
      </c>
    </row>
    <row r="518" spans="1:5" x14ac:dyDescent="0.25">
      <c r="A518" s="61" t="str">
        <f t="shared" si="18"/>
        <v/>
      </c>
      <c r="B518" s="62" t="str">
        <f t="shared" ref="B518:B581" si="19">IFERROR(IF(LEFT(C518,1)="V",LEFT(C518,FIND("-",C518)),LEFT(C518,FIND("-",C518)- 1)),"")</f>
        <v/>
      </c>
      <c r="C518" s="56" t="str">
        <f>IF(Bridge!A517="","",Bridge!E517)</f>
        <v/>
      </c>
      <c r="D518" s="64" t="str">
        <f>IF('Bromcom I&amp;E Report'!A517="","",'Bromcom I&amp;E Report'!G517)</f>
        <v/>
      </c>
      <c r="E518" s="56" t="str">
        <f>IF(A518="","",IF(LEFT(C518,8)="ROVERDEF","OK",IF(OR(LEFT(C518,6)="Rover-",LEFT(C518,5)="Rover"),"OK",IF(D518=0,"OK",IF(COUNTIF('I&amp;E with Rec Report'!$B$5:$B$176,$A518)&lt;&gt;0,"OK",IF(COUNTIF('I&amp;E with Rec Report'!$B$5:$B$176,$B518)=1,"OK","Code missing from I&amp;E code List"))))))</f>
        <v/>
      </c>
    </row>
    <row r="519" spans="1:5" x14ac:dyDescent="0.25">
      <c r="A519" s="61" t="str">
        <f t="shared" si="18"/>
        <v/>
      </c>
      <c r="B519" s="62" t="str">
        <f t="shared" si="19"/>
        <v/>
      </c>
      <c r="C519" s="56" t="str">
        <f>IF(Bridge!A518="","",Bridge!E518)</f>
        <v/>
      </c>
      <c r="D519" s="64" t="str">
        <f>IF('Bromcom I&amp;E Report'!A518="","",'Bromcom I&amp;E Report'!G518)</f>
        <v/>
      </c>
      <c r="E519" s="56" t="str">
        <f>IF(A519="","",IF(LEFT(C519,8)="ROVERDEF","OK",IF(OR(LEFT(C519,6)="Rover-",LEFT(C519,5)="Rover"),"OK",IF(D519=0,"OK",IF(COUNTIF('I&amp;E with Rec Report'!$B$5:$B$176,$A519)&lt;&gt;0,"OK",IF(COUNTIF('I&amp;E with Rec Report'!$B$5:$B$176,$B519)=1,"OK","Code missing from I&amp;E code List"))))))</f>
        <v/>
      </c>
    </row>
    <row r="520" spans="1:5" x14ac:dyDescent="0.25">
      <c r="A520" s="61" t="str">
        <f t="shared" si="18"/>
        <v/>
      </c>
      <c r="B520" s="62" t="str">
        <f t="shared" si="19"/>
        <v/>
      </c>
      <c r="C520" s="56" t="str">
        <f>IF(Bridge!A519="","",Bridge!E519)</f>
        <v/>
      </c>
      <c r="D520" s="64" t="str">
        <f>IF('Bromcom I&amp;E Report'!A519="","",'Bromcom I&amp;E Report'!G519)</f>
        <v/>
      </c>
      <c r="E520" s="56" t="str">
        <f>IF(A520="","",IF(LEFT(C520,8)="ROVERDEF","OK",IF(OR(LEFT(C520,6)="Rover-",LEFT(C520,5)="Rover"),"OK",IF(D520=0,"OK",IF(COUNTIF('I&amp;E with Rec Report'!$B$5:$B$176,$A520)&lt;&gt;0,"OK",IF(COUNTIF('I&amp;E with Rec Report'!$B$5:$B$176,$B520)=1,"OK","Code missing from I&amp;E code List"))))))</f>
        <v/>
      </c>
    </row>
    <row r="521" spans="1:5" x14ac:dyDescent="0.25">
      <c r="A521" s="61" t="str">
        <f t="shared" si="18"/>
        <v/>
      </c>
      <c r="B521" s="62" t="str">
        <f t="shared" si="19"/>
        <v/>
      </c>
      <c r="C521" s="56" t="str">
        <f>IF(Bridge!A520="","",Bridge!E520)</f>
        <v/>
      </c>
      <c r="D521" s="64" t="str">
        <f>IF('Bromcom I&amp;E Report'!A520="","",'Bromcom I&amp;E Report'!G520)</f>
        <v/>
      </c>
      <c r="E521" s="56" t="str">
        <f>IF(A521="","",IF(LEFT(C521,8)="ROVERDEF","OK",IF(OR(LEFT(C521,6)="Rover-",LEFT(C521,5)="Rover"),"OK",IF(D521=0,"OK",IF(COUNTIF('I&amp;E with Rec Report'!$B$5:$B$176,$A521)&lt;&gt;0,"OK",IF(COUNTIF('I&amp;E with Rec Report'!$B$5:$B$176,$B521)=1,"OK","Code missing from I&amp;E code List"))))))</f>
        <v/>
      </c>
    </row>
    <row r="522" spans="1:5" x14ac:dyDescent="0.25">
      <c r="A522" s="61" t="str">
        <f t="shared" si="18"/>
        <v/>
      </c>
      <c r="B522" s="62" t="str">
        <f t="shared" si="19"/>
        <v/>
      </c>
      <c r="C522" s="56" t="str">
        <f>IF(Bridge!A521="","",Bridge!E521)</f>
        <v/>
      </c>
      <c r="D522" s="64" t="str">
        <f>IF('Bromcom I&amp;E Report'!A521="","",'Bromcom I&amp;E Report'!G521)</f>
        <v/>
      </c>
      <c r="E522" s="56" t="str">
        <f>IF(A522="","",IF(LEFT(C522,8)="ROVERDEF","OK",IF(OR(LEFT(C522,6)="Rover-",LEFT(C522,5)="Rover"),"OK",IF(D522=0,"OK",IF(COUNTIF('I&amp;E with Rec Report'!$B$5:$B$176,$A522)&lt;&gt;0,"OK",IF(COUNTIF('I&amp;E with Rec Report'!$B$5:$B$176,$B522)=1,"OK","Code missing from I&amp;E code List"))))))</f>
        <v/>
      </c>
    </row>
    <row r="523" spans="1:5" x14ac:dyDescent="0.25">
      <c r="A523" s="61" t="str">
        <f t="shared" si="18"/>
        <v/>
      </c>
      <c r="B523" s="62" t="str">
        <f t="shared" si="19"/>
        <v/>
      </c>
      <c r="C523" s="56" t="str">
        <f>IF(Bridge!A522="","",Bridge!E522)</f>
        <v/>
      </c>
      <c r="D523" s="64" t="str">
        <f>IF('Bromcom I&amp;E Report'!A522="","",'Bromcom I&amp;E Report'!G522)</f>
        <v/>
      </c>
      <c r="E523" s="56" t="str">
        <f>IF(A523="","",IF(LEFT(C523,8)="ROVERDEF","OK",IF(OR(LEFT(C523,6)="Rover-",LEFT(C523,5)="Rover"),"OK",IF(D523=0,"OK",IF(COUNTIF('I&amp;E with Rec Report'!$B$5:$B$176,$A523)&lt;&gt;0,"OK",IF(COUNTIF('I&amp;E with Rec Report'!$B$5:$B$176,$B523)=1,"OK","Code missing from I&amp;E code List"))))))</f>
        <v/>
      </c>
    </row>
    <row r="524" spans="1:5" x14ac:dyDescent="0.25">
      <c r="A524" s="61" t="str">
        <f t="shared" si="18"/>
        <v/>
      </c>
      <c r="B524" s="62" t="str">
        <f t="shared" si="19"/>
        <v/>
      </c>
      <c r="C524" s="56" t="str">
        <f>IF(Bridge!A523="","",Bridge!E523)</f>
        <v/>
      </c>
      <c r="D524" s="64" t="str">
        <f>IF('Bromcom I&amp;E Report'!A523="","",'Bromcom I&amp;E Report'!G523)</f>
        <v/>
      </c>
      <c r="E524" s="56" t="str">
        <f>IF(A524="","",IF(LEFT(C524,8)="ROVERDEF","OK",IF(OR(LEFT(C524,6)="Rover-",LEFT(C524,5)="Rover"),"OK",IF(D524=0,"OK",IF(COUNTIF('I&amp;E with Rec Report'!$B$5:$B$176,$A524)&lt;&gt;0,"OK",IF(COUNTIF('I&amp;E with Rec Report'!$B$5:$B$176,$B524)=1,"OK","Code missing from I&amp;E code List"))))))</f>
        <v/>
      </c>
    </row>
    <row r="525" spans="1:5" x14ac:dyDescent="0.25">
      <c r="A525" s="61" t="str">
        <f t="shared" si="18"/>
        <v/>
      </c>
      <c r="B525" s="62" t="str">
        <f t="shared" si="19"/>
        <v/>
      </c>
      <c r="C525" s="56" t="str">
        <f>IF(Bridge!A524="","",Bridge!E524)</f>
        <v/>
      </c>
      <c r="D525" s="64" t="str">
        <f>IF('Bromcom I&amp;E Report'!A524="","",'Bromcom I&amp;E Report'!G524)</f>
        <v/>
      </c>
      <c r="E525" s="56" t="str">
        <f>IF(A525="","",IF(LEFT(C525,8)="ROVERDEF","OK",IF(OR(LEFT(C525,6)="Rover-",LEFT(C525,5)="Rover"),"OK",IF(D525=0,"OK",IF(COUNTIF('I&amp;E with Rec Report'!$B$5:$B$176,$A525)&lt;&gt;0,"OK",IF(COUNTIF('I&amp;E with Rec Report'!$B$5:$B$176,$B525)=1,"OK","Code missing from I&amp;E code List"))))))</f>
        <v/>
      </c>
    </row>
    <row r="526" spans="1:5" x14ac:dyDescent="0.25">
      <c r="A526" s="61" t="str">
        <f t="shared" si="18"/>
        <v/>
      </c>
      <c r="B526" s="62" t="str">
        <f t="shared" si="19"/>
        <v/>
      </c>
      <c r="C526" s="56" t="str">
        <f>IF(Bridge!A525="","",Bridge!E525)</f>
        <v/>
      </c>
      <c r="D526" s="64" t="str">
        <f>IF('Bromcom I&amp;E Report'!A525="","",'Bromcom I&amp;E Report'!G525)</f>
        <v/>
      </c>
      <c r="E526" s="56" t="str">
        <f>IF(A526="","",IF(LEFT(C526,8)="ROVERDEF","OK",IF(OR(LEFT(C526,6)="Rover-",LEFT(C526,5)="Rover"),"OK",IF(D526=0,"OK",IF(COUNTIF('I&amp;E with Rec Report'!$B$5:$B$176,$A526)&lt;&gt;0,"OK",IF(COUNTIF('I&amp;E with Rec Report'!$B$5:$B$176,$B526)=1,"OK","Code missing from I&amp;E code List"))))))</f>
        <v/>
      </c>
    </row>
    <row r="527" spans="1:5" x14ac:dyDescent="0.25">
      <c r="A527" s="61" t="str">
        <f t="shared" si="18"/>
        <v/>
      </c>
      <c r="B527" s="62" t="str">
        <f t="shared" si="19"/>
        <v/>
      </c>
      <c r="C527" s="56" t="str">
        <f>IF(Bridge!A526="","",Bridge!E526)</f>
        <v/>
      </c>
      <c r="D527" s="64" t="str">
        <f>IF('Bromcom I&amp;E Report'!A526="","",'Bromcom I&amp;E Report'!G526)</f>
        <v/>
      </c>
      <c r="E527" s="56" t="str">
        <f>IF(A527="","",IF(LEFT(C527,8)="ROVERDEF","OK",IF(OR(LEFT(C527,6)="Rover-",LEFT(C527,5)="Rover"),"OK",IF(D527=0,"OK",IF(COUNTIF('I&amp;E with Rec Report'!$B$5:$B$176,$A527)&lt;&gt;0,"OK",IF(COUNTIF('I&amp;E with Rec Report'!$B$5:$B$176,$B527)=1,"OK","Code missing from I&amp;E code List"))))))</f>
        <v/>
      </c>
    </row>
    <row r="528" spans="1:5" x14ac:dyDescent="0.25">
      <c r="A528" s="61" t="str">
        <f t="shared" si="18"/>
        <v/>
      </c>
      <c r="B528" s="62" t="str">
        <f t="shared" si="19"/>
        <v/>
      </c>
      <c r="C528" s="56" t="str">
        <f>IF(Bridge!A527="","",Bridge!E527)</f>
        <v/>
      </c>
      <c r="D528" s="64" t="str">
        <f>IF('Bromcom I&amp;E Report'!A527="","",'Bromcom I&amp;E Report'!G527)</f>
        <v/>
      </c>
      <c r="E528" s="56" t="str">
        <f>IF(A528="","",IF(LEFT(C528,8)="ROVERDEF","OK",IF(OR(LEFT(C528,6)="Rover-",LEFT(C528,5)="Rover"),"OK",IF(D528=0,"OK",IF(COUNTIF('I&amp;E with Rec Report'!$B$5:$B$176,$A528)&lt;&gt;0,"OK",IF(COUNTIF('I&amp;E with Rec Report'!$B$5:$B$176,$B528)=1,"OK","Code missing from I&amp;E code List"))))))</f>
        <v/>
      </c>
    </row>
    <row r="529" spans="1:5" x14ac:dyDescent="0.25">
      <c r="A529" s="61" t="str">
        <f t="shared" si="18"/>
        <v/>
      </c>
      <c r="B529" s="62" t="str">
        <f t="shared" si="19"/>
        <v/>
      </c>
      <c r="C529" s="56" t="str">
        <f>IF(Bridge!A528="","",Bridge!E528)</f>
        <v/>
      </c>
      <c r="D529" s="64" t="str">
        <f>IF('Bromcom I&amp;E Report'!A528="","",'Bromcom I&amp;E Report'!G528)</f>
        <v/>
      </c>
      <c r="E529" s="56" t="str">
        <f>IF(A529="","",IF(LEFT(C529,8)="ROVERDEF","OK",IF(OR(LEFT(C529,6)="Rover-",LEFT(C529,5)="Rover"),"OK",IF(D529=0,"OK",IF(COUNTIF('I&amp;E with Rec Report'!$B$5:$B$176,$A529)&lt;&gt;0,"OK",IF(COUNTIF('I&amp;E with Rec Report'!$B$5:$B$176,$B529)=1,"OK","Code missing from I&amp;E code List"))))))</f>
        <v/>
      </c>
    </row>
    <row r="530" spans="1:5" x14ac:dyDescent="0.25">
      <c r="A530" s="61" t="str">
        <f t="shared" si="18"/>
        <v/>
      </c>
      <c r="B530" s="62" t="str">
        <f t="shared" si="19"/>
        <v/>
      </c>
      <c r="C530" s="56" t="str">
        <f>IF(Bridge!A529="","",Bridge!E529)</f>
        <v/>
      </c>
      <c r="D530" s="64" t="str">
        <f>IF('Bromcom I&amp;E Report'!A529="","",'Bromcom I&amp;E Report'!G529)</f>
        <v/>
      </c>
      <c r="E530" s="56" t="str">
        <f>IF(A530="","",IF(LEFT(C530,8)="ROVERDEF","OK",IF(OR(LEFT(C530,6)="Rover-",LEFT(C530,5)="Rover"),"OK",IF(D530=0,"OK",IF(COUNTIF('I&amp;E with Rec Report'!$B$5:$B$176,$A530)&lt;&gt;0,"OK",IF(COUNTIF('I&amp;E with Rec Report'!$B$5:$B$176,$B530)=1,"OK","Code missing from I&amp;E code List"))))))</f>
        <v/>
      </c>
    </row>
    <row r="531" spans="1:5" x14ac:dyDescent="0.25">
      <c r="A531" s="61" t="str">
        <f t="shared" si="18"/>
        <v/>
      </c>
      <c r="B531" s="62" t="str">
        <f t="shared" si="19"/>
        <v/>
      </c>
      <c r="C531" s="56" t="str">
        <f>IF(Bridge!A530="","",Bridge!E530)</f>
        <v/>
      </c>
      <c r="D531" s="64" t="str">
        <f>IF('Bromcom I&amp;E Report'!A530="","",'Bromcom I&amp;E Report'!G530)</f>
        <v/>
      </c>
      <c r="E531" s="56" t="str">
        <f>IF(A531="","",IF(LEFT(C531,8)="ROVERDEF","OK",IF(OR(LEFT(C531,6)="Rover-",LEFT(C531,5)="Rover"),"OK",IF(D531=0,"OK",IF(COUNTIF('I&amp;E with Rec Report'!$B$5:$B$176,$A531)&lt;&gt;0,"OK",IF(COUNTIF('I&amp;E with Rec Report'!$B$5:$B$176,$B531)=1,"OK","Code missing from I&amp;E code List"))))))</f>
        <v/>
      </c>
    </row>
    <row r="532" spans="1:5" x14ac:dyDescent="0.25">
      <c r="A532" s="61" t="str">
        <f t="shared" si="18"/>
        <v/>
      </c>
      <c r="B532" s="62" t="str">
        <f t="shared" si="19"/>
        <v/>
      </c>
      <c r="C532" s="56" t="str">
        <f>IF(Bridge!A531="","",Bridge!E531)</f>
        <v/>
      </c>
      <c r="D532" s="64" t="str">
        <f>IF('Bromcom I&amp;E Report'!A531="","",'Bromcom I&amp;E Report'!G531)</f>
        <v/>
      </c>
      <c r="E532" s="56" t="str">
        <f>IF(A532="","",IF(LEFT(C532,8)="ROVERDEF","OK",IF(OR(LEFT(C532,6)="Rover-",LEFT(C532,5)="Rover"),"OK",IF(D532=0,"OK",IF(COUNTIF('I&amp;E with Rec Report'!$B$5:$B$176,$A532)&lt;&gt;0,"OK",IF(COUNTIF('I&amp;E with Rec Report'!$B$5:$B$176,$B532)=1,"OK","Code missing from I&amp;E code List"))))))</f>
        <v/>
      </c>
    </row>
    <row r="533" spans="1:5" x14ac:dyDescent="0.25">
      <c r="A533" s="61" t="str">
        <f t="shared" si="18"/>
        <v/>
      </c>
      <c r="B533" s="62" t="str">
        <f t="shared" si="19"/>
        <v/>
      </c>
      <c r="C533" s="56" t="str">
        <f>IF(Bridge!A532="","",Bridge!E532)</f>
        <v/>
      </c>
      <c r="D533" s="64" t="str">
        <f>IF('Bromcom I&amp;E Report'!A532="","",'Bromcom I&amp;E Report'!G532)</f>
        <v/>
      </c>
      <c r="E533" s="56" t="str">
        <f>IF(A533="","",IF(LEFT(C533,8)="ROVERDEF","OK",IF(OR(LEFT(C533,6)="Rover-",LEFT(C533,5)="Rover"),"OK",IF(D533=0,"OK",IF(COUNTIF('I&amp;E with Rec Report'!$B$5:$B$176,$A533)&lt;&gt;0,"OK",IF(COUNTIF('I&amp;E with Rec Report'!$B$5:$B$176,$B533)=1,"OK","Code missing from I&amp;E code List"))))))</f>
        <v/>
      </c>
    </row>
    <row r="534" spans="1:5" x14ac:dyDescent="0.25">
      <c r="A534" s="61" t="str">
        <f t="shared" si="18"/>
        <v/>
      </c>
      <c r="B534" s="62" t="str">
        <f t="shared" si="19"/>
        <v/>
      </c>
      <c r="C534" s="56" t="str">
        <f>IF(Bridge!A533="","",Bridge!E533)</f>
        <v/>
      </c>
      <c r="D534" s="64" t="str">
        <f>IF('Bromcom I&amp;E Report'!A533="","",'Bromcom I&amp;E Report'!G533)</f>
        <v/>
      </c>
      <c r="E534" s="56" t="str">
        <f>IF(A534="","",IF(LEFT(C534,8)="ROVERDEF","OK",IF(OR(LEFT(C534,6)="Rover-",LEFT(C534,5)="Rover"),"OK",IF(D534=0,"OK",IF(COUNTIF('I&amp;E with Rec Report'!$B$5:$B$176,$A534)&lt;&gt;0,"OK",IF(COUNTIF('I&amp;E with Rec Report'!$B$5:$B$176,$B534)=1,"OK","Code missing from I&amp;E code List"))))))</f>
        <v/>
      </c>
    </row>
    <row r="535" spans="1:5" x14ac:dyDescent="0.25">
      <c r="A535" s="61" t="str">
        <f t="shared" si="18"/>
        <v/>
      </c>
      <c r="B535" s="62" t="str">
        <f t="shared" si="19"/>
        <v/>
      </c>
      <c r="C535" s="56" t="str">
        <f>IF(Bridge!A534="","",Bridge!E534)</f>
        <v/>
      </c>
      <c r="D535" s="64" t="str">
        <f>IF('Bromcom I&amp;E Report'!A534="","",'Bromcom I&amp;E Report'!G534)</f>
        <v/>
      </c>
      <c r="E535" s="56" t="str">
        <f>IF(A535="","",IF(LEFT(C535,8)="ROVERDEF","OK",IF(OR(LEFT(C535,6)="Rover-",LEFT(C535,5)="Rover"),"OK",IF(D535=0,"OK",IF(COUNTIF('I&amp;E with Rec Report'!$B$5:$B$176,$A535)&lt;&gt;0,"OK",IF(COUNTIF('I&amp;E with Rec Report'!$B$5:$B$176,$B535)=1,"OK","Code missing from I&amp;E code List"))))))</f>
        <v/>
      </c>
    </row>
    <row r="536" spans="1:5" x14ac:dyDescent="0.25">
      <c r="A536" s="61" t="str">
        <f t="shared" si="18"/>
        <v/>
      </c>
      <c r="B536" s="62" t="str">
        <f t="shared" si="19"/>
        <v/>
      </c>
      <c r="C536" s="56" t="str">
        <f>IF(Bridge!A535="","",Bridge!E535)</f>
        <v/>
      </c>
      <c r="D536" s="64" t="str">
        <f>IF('Bromcom I&amp;E Report'!A535="","",'Bromcom I&amp;E Report'!G535)</f>
        <v/>
      </c>
      <c r="E536" s="56" t="str">
        <f>IF(A536="","",IF(LEFT(C536,8)="ROVERDEF","OK",IF(OR(LEFT(C536,6)="Rover-",LEFT(C536,5)="Rover"),"OK",IF(D536=0,"OK",IF(COUNTIF('I&amp;E with Rec Report'!$B$5:$B$176,$A536)&lt;&gt;0,"OK",IF(COUNTIF('I&amp;E with Rec Report'!$B$5:$B$176,$B536)=1,"OK","Code missing from I&amp;E code List"))))))</f>
        <v/>
      </c>
    </row>
    <row r="537" spans="1:5" x14ac:dyDescent="0.25">
      <c r="A537" s="61" t="str">
        <f t="shared" si="18"/>
        <v/>
      </c>
      <c r="B537" s="62" t="str">
        <f t="shared" si="19"/>
        <v/>
      </c>
      <c r="C537" s="56" t="str">
        <f>IF(Bridge!A536="","",Bridge!E536)</f>
        <v/>
      </c>
      <c r="D537" s="64" t="str">
        <f>IF('Bromcom I&amp;E Report'!A536="","",'Bromcom I&amp;E Report'!G536)</f>
        <v/>
      </c>
      <c r="E537" s="56" t="str">
        <f>IF(A537="","",IF(LEFT(C537,8)="ROVERDEF","OK",IF(OR(LEFT(C537,6)="Rover-",LEFT(C537,5)="Rover"),"OK",IF(D537=0,"OK",IF(COUNTIF('I&amp;E with Rec Report'!$B$5:$B$176,$A537)&lt;&gt;0,"OK",IF(COUNTIF('I&amp;E with Rec Report'!$B$5:$B$176,$B537)=1,"OK","Code missing from I&amp;E code List"))))))</f>
        <v/>
      </c>
    </row>
    <row r="538" spans="1:5" x14ac:dyDescent="0.25">
      <c r="A538" s="61" t="str">
        <f t="shared" si="18"/>
        <v/>
      </c>
      <c r="B538" s="62" t="str">
        <f t="shared" si="19"/>
        <v/>
      </c>
      <c r="C538" s="56" t="str">
        <f>IF(Bridge!A537="","",Bridge!E537)</f>
        <v/>
      </c>
      <c r="D538" s="64" t="str">
        <f>IF('Bromcom I&amp;E Report'!A537="","",'Bromcom I&amp;E Report'!G537)</f>
        <v/>
      </c>
      <c r="E538" s="56" t="str">
        <f>IF(A538="","",IF(LEFT(C538,8)="ROVERDEF","OK",IF(OR(LEFT(C538,6)="Rover-",LEFT(C538,5)="Rover"),"OK",IF(D538=0,"OK",IF(COUNTIF('I&amp;E with Rec Report'!$B$5:$B$176,$A538)&lt;&gt;0,"OK",IF(COUNTIF('I&amp;E with Rec Report'!$B$5:$B$176,$B538)=1,"OK","Code missing from I&amp;E code List"))))))</f>
        <v/>
      </c>
    </row>
    <row r="539" spans="1:5" x14ac:dyDescent="0.25">
      <c r="A539" s="61" t="str">
        <f t="shared" si="18"/>
        <v/>
      </c>
      <c r="B539" s="62" t="str">
        <f t="shared" si="19"/>
        <v/>
      </c>
      <c r="C539" s="56" t="str">
        <f>IF(Bridge!A538="","",Bridge!E538)</f>
        <v/>
      </c>
      <c r="D539" s="64" t="str">
        <f>IF('Bromcom I&amp;E Report'!A538="","",'Bromcom I&amp;E Report'!G538)</f>
        <v/>
      </c>
      <c r="E539" s="56" t="str">
        <f>IF(A539="","",IF(LEFT(C539,8)="ROVERDEF","OK",IF(OR(LEFT(C539,6)="Rover-",LEFT(C539,5)="Rover"),"OK",IF(D539=0,"OK",IF(COUNTIF('I&amp;E with Rec Report'!$B$5:$B$176,$A539)&lt;&gt;0,"OK",IF(COUNTIF('I&amp;E with Rec Report'!$B$5:$B$176,$B539)=1,"OK","Code missing from I&amp;E code List"))))))</f>
        <v/>
      </c>
    </row>
    <row r="540" spans="1:5" x14ac:dyDescent="0.25">
      <c r="A540" s="61" t="str">
        <f t="shared" si="18"/>
        <v/>
      </c>
      <c r="B540" s="62" t="str">
        <f t="shared" si="19"/>
        <v/>
      </c>
      <c r="C540" s="56" t="str">
        <f>IF(Bridge!A539="","",Bridge!E539)</f>
        <v/>
      </c>
      <c r="D540" s="64" t="str">
        <f>IF('Bromcom I&amp;E Report'!A539="","",'Bromcom I&amp;E Report'!G539)</f>
        <v/>
      </c>
      <c r="E540" s="56" t="str">
        <f>IF(A540="","",IF(LEFT(C540,8)="ROVERDEF","OK",IF(OR(LEFT(C540,6)="Rover-",LEFT(C540,5)="Rover"),"OK",IF(D540=0,"OK",IF(COUNTIF('I&amp;E with Rec Report'!$B$5:$B$176,$A540)&lt;&gt;0,"OK",IF(COUNTIF('I&amp;E with Rec Report'!$B$5:$B$176,$B540)=1,"OK","Code missing from I&amp;E code List"))))))</f>
        <v/>
      </c>
    </row>
    <row r="541" spans="1:5" x14ac:dyDescent="0.25">
      <c r="A541" s="61" t="str">
        <f t="shared" si="18"/>
        <v/>
      </c>
      <c r="B541" s="62" t="str">
        <f t="shared" si="19"/>
        <v/>
      </c>
      <c r="C541" s="56" t="str">
        <f>IF(Bridge!A540="","",Bridge!E540)</f>
        <v/>
      </c>
      <c r="D541" s="64" t="str">
        <f>IF('Bromcom I&amp;E Report'!A540="","",'Bromcom I&amp;E Report'!G540)</f>
        <v/>
      </c>
      <c r="E541" s="56" t="str">
        <f>IF(A541="","",IF(LEFT(C541,8)="ROVERDEF","OK",IF(OR(LEFT(C541,6)="Rover-",LEFT(C541,5)="Rover"),"OK",IF(D541=0,"OK",IF(COUNTIF('I&amp;E with Rec Report'!$B$5:$B$176,$A541)&lt;&gt;0,"OK",IF(COUNTIF('I&amp;E with Rec Report'!$B$5:$B$176,$B541)=1,"OK","Code missing from I&amp;E code List"))))))</f>
        <v/>
      </c>
    </row>
    <row r="542" spans="1:5" x14ac:dyDescent="0.25">
      <c r="A542" s="61" t="str">
        <f t="shared" si="18"/>
        <v/>
      </c>
      <c r="B542" s="62" t="str">
        <f t="shared" si="19"/>
        <v/>
      </c>
      <c r="C542" s="56" t="str">
        <f>IF(Bridge!A541="","",Bridge!E541)</f>
        <v/>
      </c>
      <c r="D542" s="64" t="str">
        <f>IF('Bromcom I&amp;E Report'!A541="","",'Bromcom I&amp;E Report'!G541)</f>
        <v/>
      </c>
      <c r="E542" s="56" t="str">
        <f>IF(A542="","",IF(LEFT(C542,8)="ROVERDEF","OK",IF(OR(LEFT(C542,6)="Rover-",LEFT(C542,5)="Rover"),"OK",IF(D542=0,"OK",IF(COUNTIF('I&amp;E with Rec Report'!$B$5:$B$176,$A542)&lt;&gt;0,"OK",IF(COUNTIF('I&amp;E with Rec Report'!$B$5:$B$176,$B542)=1,"OK","Code missing from I&amp;E code List"))))))</f>
        <v/>
      </c>
    </row>
    <row r="543" spans="1:5" x14ac:dyDescent="0.25">
      <c r="A543" s="61" t="str">
        <f t="shared" si="18"/>
        <v/>
      </c>
      <c r="B543" s="62" t="str">
        <f t="shared" si="19"/>
        <v/>
      </c>
      <c r="C543" s="56" t="str">
        <f>IF(Bridge!A542="","",Bridge!E542)</f>
        <v/>
      </c>
      <c r="D543" s="64" t="str">
        <f>IF('Bromcom I&amp;E Report'!A542="","",'Bromcom I&amp;E Report'!G542)</f>
        <v/>
      </c>
      <c r="E543" s="56" t="str">
        <f>IF(A543="","",IF(LEFT(C543,8)="ROVERDEF","OK",IF(OR(LEFT(C543,6)="Rover-",LEFT(C543,5)="Rover"),"OK",IF(D543=0,"OK",IF(COUNTIF('I&amp;E with Rec Report'!$B$5:$B$176,$A543)&lt;&gt;0,"OK",IF(COUNTIF('I&amp;E with Rec Report'!$B$5:$B$176,$B543)=1,"OK","Code missing from I&amp;E code List"))))))</f>
        <v/>
      </c>
    </row>
    <row r="544" spans="1:5" x14ac:dyDescent="0.25">
      <c r="A544" s="61" t="str">
        <f t="shared" si="18"/>
        <v/>
      </c>
      <c r="B544" s="62" t="str">
        <f t="shared" si="19"/>
        <v/>
      </c>
      <c r="C544" s="56" t="str">
        <f>IF(Bridge!A543="","",Bridge!E543)</f>
        <v/>
      </c>
      <c r="D544" s="64" t="str">
        <f>IF('Bromcom I&amp;E Report'!A543="","",'Bromcom I&amp;E Report'!G543)</f>
        <v/>
      </c>
      <c r="E544" s="56" t="str">
        <f>IF(A544="","",IF(LEFT(C544,8)="ROVERDEF","OK",IF(OR(LEFT(C544,6)="Rover-",LEFT(C544,5)="Rover"),"OK",IF(D544=0,"OK",IF(COUNTIF('I&amp;E with Rec Report'!$B$5:$B$176,$A544)&lt;&gt;0,"OK",IF(COUNTIF('I&amp;E with Rec Report'!$B$5:$B$176,$B544)=1,"OK","Code missing from I&amp;E code List"))))))</f>
        <v/>
      </c>
    </row>
    <row r="545" spans="1:5" x14ac:dyDescent="0.25">
      <c r="A545" s="61" t="str">
        <f t="shared" si="18"/>
        <v/>
      </c>
      <c r="B545" s="62" t="str">
        <f t="shared" si="19"/>
        <v/>
      </c>
      <c r="C545" s="56" t="str">
        <f>IF(Bridge!A544="","",Bridge!E544)</f>
        <v/>
      </c>
      <c r="D545" s="64" t="str">
        <f>IF('Bromcom I&amp;E Report'!A544="","",'Bromcom I&amp;E Report'!G544)</f>
        <v/>
      </c>
      <c r="E545" s="56" t="str">
        <f>IF(A545="","",IF(LEFT(C545,8)="ROVERDEF","OK",IF(OR(LEFT(C545,6)="Rover-",LEFT(C545,5)="Rover"),"OK",IF(D545=0,"OK",IF(COUNTIF('I&amp;E with Rec Report'!$B$5:$B$176,$A545)&lt;&gt;0,"OK",IF(COUNTIF('I&amp;E with Rec Report'!$B$5:$B$176,$B545)=1,"OK","Code missing from I&amp;E code List"))))))</f>
        <v/>
      </c>
    </row>
    <row r="546" spans="1:5" x14ac:dyDescent="0.25">
      <c r="A546" s="61" t="str">
        <f t="shared" si="18"/>
        <v/>
      </c>
      <c r="B546" s="62" t="str">
        <f t="shared" si="19"/>
        <v/>
      </c>
      <c r="C546" s="56" t="str">
        <f>IF(Bridge!A545="","",Bridge!E545)</f>
        <v/>
      </c>
      <c r="D546" s="64" t="str">
        <f>IF('Bromcom I&amp;E Report'!A545="","",'Bromcom I&amp;E Report'!G545)</f>
        <v/>
      </c>
      <c r="E546" s="56" t="str">
        <f>IF(A546="","",IF(LEFT(C546,8)="ROVERDEF","OK",IF(OR(LEFT(C546,6)="Rover-",LEFT(C546,5)="Rover"),"OK",IF(D546=0,"OK",IF(COUNTIF('I&amp;E with Rec Report'!$B$5:$B$176,$A546)&lt;&gt;0,"OK",IF(COUNTIF('I&amp;E with Rec Report'!$B$5:$B$176,$B546)=1,"OK","Code missing from I&amp;E code List"))))))</f>
        <v/>
      </c>
    </row>
    <row r="547" spans="1:5" x14ac:dyDescent="0.25">
      <c r="A547" s="61" t="str">
        <f t="shared" si="18"/>
        <v/>
      </c>
      <c r="B547" s="62" t="str">
        <f t="shared" si="19"/>
        <v/>
      </c>
      <c r="C547" s="56" t="str">
        <f>IF(Bridge!A546="","",Bridge!E546)</f>
        <v/>
      </c>
      <c r="D547" s="64" t="str">
        <f>IF('Bromcom I&amp;E Report'!A546="","",'Bromcom I&amp;E Report'!G546)</f>
        <v/>
      </c>
      <c r="E547" s="56" t="str">
        <f>IF(A547="","",IF(LEFT(C547,8)="ROVERDEF","OK",IF(OR(LEFT(C547,6)="Rover-",LEFT(C547,5)="Rover"),"OK",IF(D547=0,"OK",IF(COUNTIF('I&amp;E with Rec Report'!$B$5:$B$176,$A547)&lt;&gt;0,"OK",IF(COUNTIF('I&amp;E with Rec Report'!$B$5:$B$176,$B547)=1,"OK","Code missing from I&amp;E code List"))))))</f>
        <v/>
      </c>
    </row>
    <row r="548" spans="1:5" x14ac:dyDescent="0.25">
      <c r="A548" s="61" t="str">
        <f t="shared" si="18"/>
        <v/>
      </c>
      <c r="B548" s="62" t="str">
        <f t="shared" si="19"/>
        <v/>
      </c>
      <c r="C548" s="56" t="str">
        <f>IF(Bridge!A547="","",Bridge!E547)</f>
        <v/>
      </c>
      <c r="D548" s="64" t="str">
        <f>IF('Bromcom I&amp;E Report'!A547="","",'Bromcom I&amp;E Report'!G547)</f>
        <v/>
      </c>
      <c r="E548" s="56" t="str">
        <f>IF(A548="","",IF(LEFT(C548,8)="ROVERDEF","OK",IF(OR(LEFT(C548,6)="Rover-",LEFT(C548,5)="Rover"),"OK",IF(D548=0,"OK",IF(COUNTIF('I&amp;E with Rec Report'!$B$5:$B$176,$A548)&lt;&gt;0,"OK",IF(COUNTIF('I&amp;E with Rec Report'!$B$5:$B$176,$B548)=1,"OK","Code missing from I&amp;E code List"))))))</f>
        <v/>
      </c>
    </row>
    <row r="549" spans="1:5" x14ac:dyDescent="0.25">
      <c r="A549" s="61" t="str">
        <f t="shared" si="18"/>
        <v/>
      </c>
      <c r="B549" s="62" t="str">
        <f t="shared" si="19"/>
        <v/>
      </c>
      <c r="C549" s="56" t="str">
        <f>IF(Bridge!A548="","",Bridge!E548)</f>
        <v/>
      </c>
      <c r="D549" s="64" t="str">
        <f>IF('Bromcom I&amp;E Report'!A548="","",'Bromcom I&amp;E Report'!G548)</f>
        <v/>
      </c>
      <c r="E549" s="56" t="str">
        <f>IF(A549="","",IF(LEFT(C549,8)="ROVERDEF","OK",IF(OR(LEFT(C549,6)="Rover-",LEFT(C549,5)="Rover"),"OK",IF(D549=0,"OK",IF(COUNTIF('I&amp;E with Rec Report'!$B$5:$B$176,$A549)&lt;&gt;0,"OK",IF(COUNTIF('I&amp;E with Rec Report'!$B$5:$B$176,$B549)=1,"OK","Code missing from I&amp;E code List"))))))</f>
        <v/>
      </c>
    </row>
    <row r="550" spans="1:5" x14ac:dyDescent="0.25">
      <c r="A550" s="61" t="str">
        <f t="shared" si="18"/>
        <v/>
      </c>
      <c r="B550" s="62" t="str">
        <f t="shared" si="19"/>
        <v/>
      </c>
      <c r="C550" s="56" t="str">
        <f>IF(Bridge!A549="","",Bridge!E549)</f>
        <v/>
      </c>
      <c r="D550" s="64" t="str">
        <f>IF('Bromcom I&amp;E Report'!A549="","",'Bromcom I&amp;E Report'!G549)</f>
        <v/>
      </c>
      <c r="E550" s="56" t="str">
        <f>IF(A550="","",IF(LEFT(C550,8)="ROVERDEF","OK",IF(OR(LEFT(C550,6)="Rover-",LEFT(C550,5)="Rover"),"OK",IF(D550=0,"OK",IF(COUNTIF('I&amp;E with Rec Report'!$B$5:$B$176,$A550)&lt;&gt;0,"OK",IF(COUNTIF('I&amp;E with Rec Report'!$B$5:$B$176,$B550)=1,"OK","Code missing from I&amp;E code List"))))))</f>
        <v/>
      </c>
    </row>
    <row r="551" spans="1:5" x14ac:dyDescent="0.25">
      <c r="A551" s="61" t="str">
        <f t="shared" si="18"/>
        <v/>
      </c>
      <c r="B551" s="62" t="str">
        <f t="shared" si="19"/>
        <v/>
      </c>
      <c r="C551" s="56" t="str">
        <f>IF(Bridge!A550="","",Bridge!E550)</f>
        <v/>
      </c>
      <c r="D551" s="64" t="str">
        <f>IF('Bromcom I&amp;E Report'!A550="","",'Bromcom I&amp;E Report'!G550)</f>
        <v/>
      </c>
      <c r="E551" s="56" t="str">
        <f>IF(A551="","",IF(LEFT(C551,8)="ROVERDEF","OK",IF(OR(LEFT(C551,6)="Rover-",LEFT(C551,5)="Rover"),"OK",IF(D551=0,"OK",IF(COUNTIF('I&amp;E with Rec Report'!$B$5:$B$176,$A551)&lt;&gt;0,"OK",IF(COUNTIF('I&amp;E with Rec Report'!$B$5:$B$176,$B551)=1,"OK","Code missing from I&amp;E code List"))))))</f>
        <v/>
      </c>
    </row>
    <row r="552" spans="1:5" x14ac:dyDescent="0.25">
      <c r="A552" s="61" t="str">
        <f t="shared" si="18"/>
        <v/>
      </c>
      <c r="B552" s="62" t="str">
        <f t="shared" si="19"/>
        <v/>
      </c>
      <c r="C552" s="56" t="str">
        <f>IF(Bridge!A551="","",Bridge!E551)</f>
        <v/>
      </c>
      <c r="D552" s="64" t="str">
        <f>IF('Bromcom I&amp;E Report'!A551="","",'Bromcom I&amp;E Report'!G551)</f>
        <v/>
      </c>
      <c r="E552" s="56" t="str">
        <f>IF(A552="","",IF(LEFT(C552,8)="ROVERDEF","OK",IF(OR(LEFT(C552,6)="Rover-",LEFT(C552,5)="Rover"),"OK",IF(D552=0,"OK",IF(COUNTIF('I&amp;E with Rec Report'!$B$5:$B$176,$A552)&lt;&gt;0,"OK",IF(COUNTIF('I&amp;E with Rec Report'!$B$5:$B$176,$B552)=1,"OK","Code missing from I&amp;E code List"))))))</f>
        <v/>
      </c>
    </row>
    <row r="553" spans="1:5" x14ac:dyDescent="0.25">
      <c r="A553" s="61" t="str">
        <f t="shared" si="18"/>
        <v/>
      </c>
      <c r="B553" s="62" t="str">
        <f t="shared" si="19"/>
        <v/>
      </c>
      <c r="C553" s="56" t="str">
        <f>IF(Bridge!A552="","",Bridge!E552)</f>
        <v/>
      </c>
      <c r="D553" s="64" t="str">
        <f>IF('Bromcom I&amp;E Report'!A552="","",'Bromcom I&amp;E Report'!G552)</f>
        <v/>
      </c>
      <c r="E553" s="56" t="str">
        <f>IF(A553="","",IF(LEFT(C553,8)="ROVERDEF","OK",IF(OR(LEFT(C553,6)="Rover-",LEFT(C553,5)="Rover"),"OK",IF(D553=0,"OK",IF(COUNTIF('I&amp;E with Rec Report'!$B$5:$B$176,$A553)&lt;&gt;0,"OK",IF(COUNTIF('I&amp;E with Rec Report'!$B$5:$B$176,$B553)=1,"OK","Code missing from I&amp;E code List"))))))</f>
        <v/>
      </c>
    </row>
    <row r="554" spans="1:5" x14ac:dyDescent="0.25">
      <c r="A554" s="61" t="str">
        <f t="shared" si="18"/>
        <v/>
      </c>
      <c r="B554" s="62" t="str">
        <f t="shared" si="19"/>
        <v/>
      </c>
      <c r="C554" s="56" t="str">
        <f>IF(Bridge!A553="","",Bridge!E553)</f>
        <v/>
      </c>
      <c r="D554" s="64" t="str">
        <f>IF('Bromcom I&amp;E Report'!A553="","",'Bromcom I&amp;E Report'!G553)</f>
        <v/>
      </c>
      <c r="E554" s="56" t="str">
        <f>IF(A554="","",IF(LEFT(C554,8)="ROVERDEF","OK",IF(OR(LEFT(C554,6)="Rover-",LEFT(C554,5)="Rover"),"OK",IF(D554=0,"OK",IF(COUNTIF('I&amp;E with Rec Report'!$B$5:$B$176,$A554)&lt;&gt;0,"OK",IF(COUNTIF('I&amp;E with Rec Report'!$B$5:$B$176,$B554)=1,"OK","Code missing from I&amp;E code List"))))))</f>
        <v/>
      </c>
    </row>
    <row r="555" spans="1:5" x14ac:dyDescent="0.25">
      <c r="A555" s="61" t="str">
        <f t="shared" si="18"/>
        <v/>
      </c>
      <c r="B555" s="62" t="str">
        <f t="shared" si="19"/>
        <v/>
      </c>
      <c r="C555" s="56" t="str">
        <f>IF(Bridge!A554="","",Bridge!E554)</f>
        <v/>
      </c>
      <c r="D555" s="64" t="str">
        <f>IF('Bromcom I&amp;E Report'!A554="","",'Bromcom I&amp;E Report'!G554)</f>
        <v/>
      </c>
      <c r="E555" s="56" t="str">
        <f>IF(A555="","",IF(LEFT(C555,8)="ROVERDEF","OK",IF(OR(LEFT(C555,6)="Rover-",LEFT(C555,5)="Rover"),"OK",IF(D555=0,"OK",IF(COUNTIF('I&amp;E with Rec Report'!$B$5:$B$176,$A555)&lt;&gt;0,"OK",IF(COUNTIF('I&amp;E with Rec Report'!$B$5:$B$176,$B555)=1,"OK","Code missing from I&amp;E code List"))))))</f>
        <v/>
      </c>
    </row>
    <row r="556" spans="1:5" x14ac:dyDescent="0.25">
      <c r="A556" s="61" t="str">
        <f t="shared" si="18"/>
        <v/>
      </c>
      <c r="B556" s="62" t="str">
        <f t="shared" si="19"/>
        <v/>
      </c>
      <c r="C556" s="56" t="str">
        <f>IF(Bridge!A555="","",Bridge!E555)</f>
        <v/>
      </c>
      <c r="D556" s="64" t="str">
        <f>IF('Bromcom I&amp;E Report'!A555="","",'Bromcom I&amp;E Report'!G555)</f>
        <v/>
      </c>
      <c r="E556" s="56" t="str">
        <f>IF(A556="","",IF(LEFT(C556,8)="ROVERDEF","OK",IF(OR(LEFT(C556,6)="Rover-",LEFT(C556,5)="Rover"),"OK",IF(D556=0,"OK",IF(COUNTIF('I&amp;E with Rec Report'!$B$5:$B$176,$A556)&lt;&gt;0,"OK",IF(COUNTIF('I&amp;E with Rec Report'!$B$5:$B$176,$B556)=1,"OK","Code missing from I&amp;E code List"))))))</f>
        <v/>
      </c>
    </row>
    <row r="557" spans="1:5" x14ac:dyDescent="0.25">
      <c r="A557" s="61" t="str">
        <f t="shared" si="18"/>
        <v/>
      </c>
      <c r="B557" s="62" t="str">
        <f t="shared" si="19"/>
        <v/>
      </c>
      <c r="C557" s="56" t="str">
        <f>IF(Bridge!A556="","",Bridge!E556)</f>
        <v/>
      </c>
      <c r="D557" s="64" t="str">
        <f>IF('Bromcom I&amp;E Report'!A556="","",'Bromcom I&amp;E Report'!G556)</f>
        <v/>
      </c>
      <c r="E557" s="56" t="str">
        <f>IF(A557="","",IF(LEFT(C557,8)="ROVERDEF","OK",IF(OR(LEFT(C557,6)="Rover-",LEFT(C557,5)="Rover"),"OK",IF(D557=0,"OK",IF(COUNTIF('I&amp;E with Rec Report'!$B$5:$B$176,$A557)&lt;&gt;0,"OK",IF(COUNTIF('I&amp;E with Rec Report'!$B$5:$B$176,$B557)=1,"OK","Code missing from I&amp;E code List"))))))</f>
        <v/>
      </c>
    </row>
    <row r="558" spans="1:5" x14ac:dyDescent="0.25">
      <c r="A558" s="61" t="str">
        <f t="shared" si="18"/>
        <v/>
      </c>
      <c r="B558" s="62" t="str">
        <f t="shared" si="19"/>
        <v/>
      </c>
      <c r="C558" s="56" t="str">
        <f>IF(Bridge!A557="","",Bridge!E557)</f>
        <v/>
      </c>
      <c r="D558" s="64" t="str">
        <f>IF('Bromcom I&amp;E Report'!A557="","",'Bromcom I&amp;E Report'!G557)</f>
        <v/>
      </c>
      <c r="E558" s="56" t="str">
        <f>IF(A558="","",IF(LEFT(C558,8)="ROVERDEF","OK",IF(OR(LEFT(C558,6)="Rover-",LEFT(C558,5)="Rover"),"OK",IF(D558=0,"OK",IF(COUNTIF('I&amp;E with Rec Report'!$B$5:$B$176,$A558)&lt;&gt;0,"OK",IF(COUNTIF('I&amp;E with Rec Report'!$B$5:$B$176,$B558)=1,"OK","Code missing from I&amp;E code List"))))))</f>
        <v/>
      </c>
    </row>
    <row r="559" spans="1:5" x14ac:dyDescent="0.25">
      <c r="A559" s="61" t="str">
        <f t="shared" si="18"/>
        <v/>
      </c>
      <c r="B559" s="62" t="str">
        <f t="shared" si="19"/>
        <v/>
      </c>
      <c r="C559" s="56" t="str">
        <f>IF(Bridge!A558="","",Bridge!E558)</f>
        <v/>
      </c>
      <c r="D559" s="64" t="str">
        <f>IF('Bromcom I&amp;E Report'!A558="","",'Bromcom I&amp;E Report'!G558)</f>
        <v/>
      </c>
      <c r="E559" s="56" t="str">
        <f>IF(A559="","",IF(LEFT(C559,8)="ROVERDEF","OK",IF(OR(LEFT(C559,6)="Rover-",LEFT(C559,5)="Rover"),"OK",IF(D559=0,"OK",IF(COUNTIF('I&amp;E with Rec Report'!$B$5:$B$176,$A559)&lt;&gt;0,"OK",IF(COUNTIF('I&amp;E with Rec Report'!$B$5:$B$176,$B559)=1,"OK","Code missing from I&amp;E code List"))))))</f>
        <v/>
      </c>
    </row>
    <row r="560" spans="1:5" x14ac:dyDescent="0.25">
      <c r="A560" s="61" t="str">
        <f t="shared" si="18"/>
        <v/>
      </c>
      <c r="B560" s="62" t="str">
        <f t="shared" si="19"/>
        <v/>
      </c>
      <c r="C560" s="56" t="str">
        <f>IF(Bridge!A559="","",Bridge!E559)</f>
        <v/>
      </c>
      <c r="D560" s="64" t="str">
        <f>IF('Bromcom I&amp;E Report'!A559="","",'Bromcom I&amp;E Report'!G559)</f>
        <v/>
      </c>
      <c r="E560" s="56" t="str">
        <f>IF(A560="","",IF(LEFT(C560,8)="ROVERDEF","OK",IF(OR(LEFT(C560,6)="Rover-",LEFT(C560,5)="Rover"),"OK",IF(D560=0,"OK",IF(COUNTIF('I&amp;E with Rec Report'!$B$5:$B$176,$A560)&lt;&gt;0,"OK",IF(COUNTIF('I&amp;E with Rec Report'!$B$5:$B$176,$B560)=1,"OK","Code missing from I&amp;E code List"))))))</f>
        <v/>
      </c>
    </row>
    <row r="561" spans="1:5" x14ac:dyDescent="0.25">
      <c r="A561" s="61" t="str">
        <f t="shared" si="18"/>
        <v/>
      </c>
      <c r="B561" s="62" t="str">
        <f t="shared" si="19"/>
        <v/>
      </c>
      <c r="C561" s="56" t="str">
        <f>IF(Bridge!A560="","",Bridge!E560)</f>
        <v/>
      </c>
      <c r="D561" s="64" t="str">
        <f>IF('Bromcom I&amp;E Report'!A560="","",'Bromcom I&amp;E Report'!G560)</f>
        <v/>
      </c>
      <c r="E561" s="56" t="str">
        <f>IF(A561="","",IF(LEFT(C561,8)="ROVERDEF","OK",IF(OR(LEFT(C561,6)="Rover-",LEFT(C561,5)="Rover"),"OK",IF(D561=0,"OK",IF(COUNTIF('I&amp;E with Rec Report'!$B$5:$B$176,$A561)&lt;&gt;0,"OK",IF(COUNTIF('I&amp;E with Rec Report'!$B$5:$B$176,$B561)=1,"OK","Code missing from I&amp;E code List"))))))</f>
        <v/>
      </c>
    </row>
    <row r="562" spans="1:5" x14ac:dyDescent="0.25">
      <c r="A562" s="61" t="str">
        <f t="shared" si="18"/>
        <v/>
      </c>
      <c r="B562" s="62" t="str">
        <f t="shared" si="19"/>
        <v/>
      </c>
      <c r="C562" s="56" t="str">
        <f>IF(Bridge!A561="","",Bridge!E561)</f>
        <v/>
      </c>
      <c r="D562" s="64" t="str">
        <f>IF('Bromcom I&amp;E Report'!A561="","",'Bromcom I&amp;E Report'!G561)</f>
        <v/>
      </c>
      <c r="E562" s="56" t="str">
        <f>IF(A562="","",IF(LEFT(C562,8)="ROVERDEF","OK",IF(OR(LEFT(C562,6)="Rover-",LEFT(C562,5)="Rover"),"OK",IF(D562=0,"OK",IF(COUNTIF('I&amp;E with Rec Report'!$B$5:$B$176,$A562)&lt;&gt;0,"OK",IF(COUNTIF('I&amp;E with Rec Report'!$B$5:$B$176,$B562)=1,"OK","Code missing from I&amp;E code List"))))))</f>
        <v/>
      </c>
    </row>
    <row r="563" spans="1:5" x14ac:dyDescent="0.25">
      <c r="A563" s="61" t="str">
        <f t="shared" si="18"/>
        <v/>
      </c>
      <c r="B563" s="62" t="str">
        <f t="shared" si="19"/>
        <v/>
      </c>
      <c r="C563" s="56" t="str">
        <f>IF(Bridge!A562="","",Bridge!E562)</f>
        <v/>
      </c>
      <c r="D563" s="64" t="str">
        <f>IF('Bromcom I&amp;E Report'!A562="","",'Bromcom I&amp;E Report'!G562)</f>
        <v/>
      </c>
      <c r="E563" s="56" t="str">
        <f>IF(A563="","",IF(LEFT(C563,8)="ROVERDEF","OK",IF(OR(LEFT(C563,6)="Rover-",LEFT(C563,5)="Rover"),"OK",IF(D563=0,"OK",IF(COUNTIF('I&amp;E with Rec Report'!$B$5:$B$176,$A563)&lt;&gt;0,"OK",IF(COUNTIF('I&amp;E with Rec Report'!$B$5:$B$176,$B563)=1,"OK","Code missing from I&amp;E code List"))))))</f>
        <v/>
      </c>
    </row>
    <row r="564" spans="1:5" x14ac:dyDescent="0.25">
      <c r="A564" s="61" t="str">
        <f t="shared" si="18"/>
        <v/>
      </c>
      <c r="B564" s="62" t="str">
        <f t="shared" si="19"/>
        <v/>
      </c>
      <c r="C564" s="56" t="str">
        <f>IF(Bridge!A563="","",Bridge!E563)</f>
        <v/>
      </c>
      <c r="D564" s="64" t="str">
        <f>IF('Bromcom I&amp;E Report'!A563="","",'Bromcom I&amp;E Report'!G563)</f>
        <v/>
      </c>
      <c r="E564" s="56" t="str">
        <f>IF(A564="","",IF(LEFT(C564,8)="ROVERDEF","OK",IF(OR(LEFT(C564,6)="Rover-",LEFT(C564,5)="Rover"),"OK",IF(D564=0,"OK",IF(COUNTIF('I&amp;E with Rec Report'!$B$5:$B$176,$A564)&lt;&gt;0,"OK",IF(COUNTIF('I&amp;E with Rec Report'!$B$5:$B$176,$B564)=1,"OK","Code missing from I&amp;E code List"))))))</f>
        <v/>
      </c>
    </row>
    <row r="565" spans="1:5" x14ac:dyDescent="0.25">
      <c r="A565" s="61" t="str">
        <f t="shared" si="18"/>
        <v/>
      </c>
      <c r="B565" s="62" t="str">
        <f t="shared" si="19"/>
        <v/>
      </c>
      <c r="C565" s="56" t="str">
        <f>IF(Bridge!A564="","",Bridge!E564)</f>
        <v/>
      </c>
      <c r="D565" s="64" t="str">
        <f>IF('Bromcom I&amp;E Report'!A564="","",'Bromcom I&amp;E Report'!G564)</f>
        <v/>
      </c>
      <c r="E565" s="56" t="str">
        <f>IF(A565="","",IF(LEFT(C565,8)="ROVERDEF","OK",IF(OR(LEFT(C565,6)="Rover-",LEFT(C565,5)="Rover"),"OK",IF(D565=0,"OK",IF(COUNTIF('I&amp;E with Rec Report'!$B$5:$B$176,$A565)&lt;&gt;0,"OK",IF(COUNTIF('I&amp;E with Rec Report'!$B$5:$B$176,$B565)=1,"OK","Code missing from I&amp;E code List"))))))</f>
        <v/>
      </c>
    </row>
    <row r="566" spans="1:5" x14ac:dyDescent="0.25">
      <c r="A566" s="61" t="str">
        <f t="shared" si="18"/>
        <v/>
      </c>
      <c r="B566" s="62" t="str">
        <f t="shared" si="19"/>
        <v/>
      </c>
      <c r="C566" s="56" t="str">
        <f>IF(Bridge!A565="","",Bridge!E565)</f>
        <v/>
      </c>
      <c r="D566" s="64" t="str">
        <f>IF('Bromcom I&amp;E Report'!A565="","",'Bromcom I&amp;E Report'!G565)</f>
        <v/>
      </c>
      <c r="E566" s="56" t="str">
        <f>IF(A566="","",IF(LEFT(C566,8)="ROVERDEF","OK",IF(OR(LEFT(C566,6)="Rover-",LEFT(C566,5)="Rover"),"OK",IF(D566=0,"OK",IF(COUNTIF('I&amp;E with Rec Report'!$B$5:$B$176,$A566)&lt;&gt;0,"OK",IF(COUNTIF('I&amp;E with Rec Report'!$B$5:$B$176,$B566)=1,"OK","Code missing from I&amp;E code List"))))))</f>
        <v/>
      </c>
    </row>
    <row r="567" spans="1:5" x14ac:dyDescent="0.25">
      <c r="A567" s="61" t="str">
        <f t="shared" si="18"/>
        <v/>
      </c>
      <c r="B567" s="62" t="str">
        <f t="shared" si="19"/>
        <v/>
      </c>
      <c r="C567" s="56" t="str">
        <f>IF(Bridge!A566="","",Bridge!E566)</f>
        <v/>
      </c>
      <c r="D567" s="64" t="str">
        <f>IF('Bromcom I&amp;E Report'!A566="","",'Bromcom I&amp;E Report'!G566)</f>
        <v/>
      </c>
      <c r="E567" s="56" t="str">
        <f>IF(A567="","",IF(LEFT(C567,8)="ROVERDEF","OK",IF(OR(LEFT(C567,6)="Rover-",LEFT(C567,5)="Rover"),"OK",IF(D567=0,"OK",IF(COUNTIF('I&amp;E with Rec Report'!$B$5:$B$176,$A567)&lt;&gt;0,"OK",IF(COUNTIF('I&amp;E with Rec Report'!$B$5:$B$176,$B567)=1,"OK","Code missing from I&amp;E code List"))))))</f>
        <v/>
      </c>
    </row>
    <row r="568" spans="1:5" x14ac:dyDescent="0.25">
      <c r="A568" s="61" t="str">
        <f t="shared" si="18"/>
        <v/>
      </c>
      <c r="B568" s="62" t="str">
        <f t="shared" si="19"/>
        <v/>
      </c>
      <c r="C568" s="56" t="str">
        <f>IF(Bridge!A567="","",Bridge!E567)</f>
        <v/>
      </c>
      <c r="D568" s="64" t="str">
        <f>IF('Bromcom I&amp;E Report'!A567="","",'Bromcom I&amp;E Report'!G567)</f>
        <v/>
      </c>
      <c r="E568" s="56" t="str">
        <f>IF(A568="","",IF(LEFT(C568,8)="ROVERDEF","OK",IF(OR(LEFT(C568,6)="Rover-",LEFT(C568,5)="Rover"),"OK",IF(D568=0,"OK",IF(COUNTIF('I&amp;E with Rec Report'!$B$5:$B$176,$A568)&lt;&gt;0,"OK",IF(COUNTIF('I&amp;E with Rec Report'!$B$5:$B$176,$B568)=1,"OK","Code missing from I&amp;E code List"))))))</f>
        <v/>
      </c>
    </row>
    <row r="569" spans="1:5" x14ac:dyDescent="0.25">
      <c r="A569" s="61" t="str">
        <f t="shared" si="18"/>
        <v/>
      </c>
      <c r="B569" s="62" t="str">
        <f t="shared" si="19"/>
        <v/>
      </c>
      <c r="C569" s="56" t="str">
        <f>IF(Bridge!A568="","",Bridge!E568)</f>
        <v/>
      </c>
      <c r="D569" s="64" t="str">
        <f>IF('Bromcom I&amp;E Report'!A568="","",'Bromcom I&amp;E Report'!G568)</f>
        <v/>
      </c>
      <c r="E569" s="56" t="str">
        <f>IF(A569="","",IF(LEFT(C569,8)="ROVERDEF","OK",IF(OR(LEFT(C569,6)="Rover-",LEFT(C569,5)="Rover"),"OK",IF(D569=0,"OK",IF(COUNTIF('I&amp;E with Rec Report'!$B$5:$B$176,$A569)&lt;&gt;0,"OK",IF(COUNTIF('I&amp;E with Rec Report'!$B$5:$B$176,$B569)=1,"OK","Code missing from I&amp;E code List"))))))</f>
        <v/>
      </c>
    </row>
    <row r="570" spans="1:5" x14ac:dyDescent="0.25">
      <c r="A570" s="61" t="str">
        <f t="shared" si="18"/>
        <v/>
      </c>
      <c r="B570" s="62" t="str">
        <f t="shared" si="19"/>
        <v/>
      </c>
      <c r="C570" s="56" t="str">
        <f>IF(Bridge!A569="","",Bridge!E569)</f>
        <v/>
      </c>
      <c r="D570" s="64" t="str">
        <f>IF('Bromcom I&amp;E Report'!A569="","",'Bromcom I&amp;E Report'!G569)</f>
        <v/>
      </c>
      <c r="E570" s="56" t="str">
        <f>IF(A570="","",IF(LEFT(C570,8)="ROVERDEF","OK",IF(OR(LEFT(C570,6)="Rover-",LEFT(C570,5)="Rover"),"OK",IF(D570=0,"OK",IF(COUNTIF('I&amp;E with Rec Report'!$B$5:$B$176,$A570)&lt;&gt;0,"OK",IF(COUNTIF('I&amp;E with Rec Report'!$B$5:$B$176,$B570)=1,"OK","Code missing from I&amp;E code List"))))))</f>
        <v/>
      </c>
    </row>
    <row r="571" spans="1:5" x14ac:dyDescent="0.25">
      <c r="A571" s="61" t="str">
        <f t="shared" si="18"/>
        <v/>
      </c>
      <c r="B571" s="62" t="str">
        <f t="shared" si="19"/>
        <v/>
      </c>
      <c r="C571" s="56" t="str">
        <f>IF(Bridge!A570="","",Bridge!E570)</f>
        <v/>
      </c>
      <c r="D571" s="64" t="str">
        <f>IF('Bromcom I&amp;E Report'!A570="","",'Bromcom I&amp;E Report'!G570)</f>
        <v/>
      </c>
      <c r="E571" s="56" t="str">
        <f>IF(A571="","",IF(LEFT(C571,8)="ROVERDEF","OK",IF(OR(LEFT(C571,6)="Rover-",LEFT(C571,5)="Rover"),"OK",IF(D571=0,"OK",IF(COUNTIF('I&amp;E with Rec Report'!$B$5:$B$176,$A571)&lt;&gt;0,"OK",IF(COUNTIF('I&amp;E with Rec Report'!$B$5:$B$176,$B571)=1,"OK","Code missing from I&amp;E code List"))))))</f>
        <v/>
      </c>
    </row>
    <row r="572" spans="1:5" x14ac:dyDescent="0.25">
      <c r="A572" s="61" t="str">
        <f t="shared" si="18"/>
        <v/>
      </c>
      <c r="B572" s="62" t="str">
        <f t="shared" si="19"/>
        <v/>
      </c>
      <c r="C572" s="56" t="str">
        <f>IF(Bridge!A571="","",Bridge!E571)</f>
        <v/>
      </c>
      <c r="D572" s="64" t="str">
        <f>IF('Bromcom I&amp;E Report'!A571="","",'Bromcom I&amp;E Report'!G571)</f>
        <v/>
      </c>
      <c r="E572" s="56" t="str">
        <f>IF(A572="","",IF(LEFT(C572,8)="ROVERDEF","OK",IF(OR(LEFT(C572,6)="Rover-",LEFT(C572,5)="Rover"),"OK",IF(D572=0,"OK",IF(COUNTIF('I&amp;E with Rec Report'!$B$5:$B$176,$A572)&lt;&gt;0,"OK",IF(COUNTIF('I&amp;E with Rec Report'!$B$5:$B$176,$B572)=1,"OK","Code missing from I&amp;E code List"))))))</f>
        <v/>
      </c>
    </row>
    <row r="573" spans="1:5" x14ac:dyDescent="0.25">
      <c r="A573" s="61" t="str">
        <f t="shared" si="18"/>
        <v/>
      </c>
      <c r="B573" s="62" t="str">
        <f t="shared" si="19"/>
        <v/>
      </c>
      <c r="C573" s="56" t="str">
        <f>IF(Bridge!A572="","",Bridge!E572)</f>
        <v/>
      </c>
      <c r="D573" s="64" t="str">
        <f>IF('Bromcom I&amp;E Report'!A572="","",'Bromcom I&amp;E Report'!G572)</f>
        <v/>
      </c>
      <c r="E573" s="56" t="str">
        <f>IF(A573="","",IF(LEFT(C573,8)="ROVERDEF","OK",IF(OR(LEFT(C573,6)="Rover-",LEFT(C573,5)="Rover"),"OK",IF(D573=0,"OK",IF(COUNTIF('I&amp;E with Rec Report'!$B$5:$B$176,$A573)&lt;&gt;0,"OK",IF(COUNTIF('I&amp;E with Rec Report'!$B$5:$B$176,$B573)=1,"OK","Code missing from I&amp;E code List"))))))</f>
        <v/>
      </c>
    </row>
    <row r="574" spans="1:5" x14ac:dyDescent="0.25">
      <c r="A574" s="61" t="str">
        <f t="shared" si="18"/>
        <v/>
      </c>
      <c r="B574" s="62" t="str">
        <f t="shared" si="19"/>
        <v/>
      </c>
      <c r="C574" s="56" t="str">
        <f>IF(Bridge!A573="","",Bridge!E573)</f>
        <v/>
      </c>
      <c r="D574" s="64" t="str">
        <f>IF('Bromcom I&amp;E Report'!A573="","",'Bromcom I&amp;E Report'!G573)</f>
        <v/>
      </c>
      <c r="E574" s="56" t="str">
        <f>IF(A574="","",IF(LEFT(C574,8)="ROVERDEF","OK",IF(OR(LEFT(C574,6)="Rover-",LEFT(C574,5)="Rover"),"OK",IF(D574=0,"OK",IF(COUNTIF('I&amp;E with Rec Report'!$B$5:$B$176,$A574)&lt;&gt;0,"OK",IF(COUNTIF('I&amp;E with Rec Report'!$B$5:$B$176,$B574)=1,"OK","Code missing from I&amp;E code List"))))))</f>
        <v/>
      </c>
    </row>
    <row r="575" spans="1:5" x14ac:dyDescent="0.25">
      <c r="A575" s="61" t="str">
        <f t="shared" si="18"/>
        <v/>
      </c>
      <c r="B575" s="62" t="str">
        <f t="shared" si="19"/>
        <v/>
      </c>
      <c r="C575" s="56" t="str">
        <f>IF(Bridge!A574="","",Bridge!E574)</f>
        <v/>
      </c>
      <c r="D575" s="64" t="str">
        <f>IF('Bromcom I&amp;E Report'!A574="","",'Bromcom I&amp;E Report'!G574)</f>
        <v/>
      </c>
      <c r="E575" s="56" t="str">
        <f>IF(A575="","",IF(LEFT(C575,8)="ROVERDEF","OK",IF(OR(LEFT(C575,6)="Rover-",LEFT(C575,5)="Rover"),"OK",IF(D575=0,"OK",IF(COUNTIF('I&amp;E with Rec Report'!$B$5:$B$176,$A575)&lt;&gt;0,"OK",IF(COUNTIF('I&amp;E with Rec Report'!$B$5:$B$176,$B575)=1,"OK","Code missing from I&amp;E code List"))))))</f>
        <v/>
      </c>
    </row>
    <row r="576" spans="1:5" x14ac:dyDescent="0.25">
      <c r="A576" s="61" t="str">
        <f t="shared" si="18"/>
        <v/>
      </c>
      <c r="B576" s="62" t="str">
        <f t="shared" si="19"/>
        <v/>
      </c>
      <c r="C576" s="56" t="str">
        <f>IF(Bridge!A575="","",Bridge!E575)</f>
        <v/>
      </c>
      <c r="D576" s="64" t="str">
        <f>IF('Bromcom I&amp;E Report'!A575="","",'Bromcom I&amp;E Report'!G575)</f>
        <v/>
      </c>
      <c r="E576" s="56" t="str">
        <f>IF(A576="","",IF(LEFT(C576,8)="ROVERDEF","OK",IF(OR(LEFT(C576,6)="Rover-",LEFT(C576,5)="Rover"),"OK",IF(D576=0,"OK",IF(COUNTIF('I&amp;E with Rec Report'!$B$5:$B$176,$A576)&lt;&gt;0,"OK",IF(COUNTIF('I&amp;E with Rec Report'!$B$5:$B$176,$B576)=1,"OK","Code missing from I&amp;E code List"))))))</f>
        <v/>
      </c>
    </row>
    <row r="577" spans="1:5" x14ac:dyDescent="0.25">
      <c r="A577" s="61" t="str">
        <f t="shared" si="18"/>
        <v/>
      </c>
      <c r="B577" s="62" t="str">
        <f t="shared" si="19"/>
        <v/>
      </c>
      <c r="C577" s="56" t="str">
        <f>IF(Bridge!A576="","",Bridge!E576)</f>
        <v/>
      </c>
      <c r="D577" s="64" t="str">
        <f>IF('Bromcom I&amp;E Report'!A576="","",'Bromcom I&amp;E Report'!G576)</f>
        <v/>
      </c>
      <c r="E577" s="56" t="str">
        <f>IF(A577="","",IF(LEFT(C577,8)="ROVERDEF","OK",IF(OR(LEFT(C577,6)="Rover-",LEFT(C577,5)="Rover"),"OK",IF(D577=0,"OK",IF(COUNTIF('I&amp;E with Rec Report'!$B$5:$B$176,$A577)&lt;&gt;0,"OK",IF(COUNTIF('I&amp;E with Rec Report'!$B$5:$B$176,$B577)=1,"OK","Code missing from I&amp;E code List"))))))</f>
        <v/>
      </c>
    </row>
    <row r="578" spans="1:5" x14ac:dyDescent="0.25">
      <c r="A578" s="61" t="str">
        <f t="shared" si="18"/>
        <v/>
      </c>
      <c r="B578" s="62" t="str">
        <f t="shared" si="19"/>
        <v/>
      </c>
      <c r="C578" s="56" t="str">
        <f>IF(Bridge!A577="","",Bridge!E577)</f>
        <v/>
      </c>
      <c r="D578" s="64" t="str">
        <f>IF('Bromcom I&amp;E Report'!A577="","",'Bromcom I&amp;E Report'!G577)</f>
        <v/>
      </c>
      <c r="E578" s="56" t="str">
        <f>IF(A578="","",IF(LEFT(C578,8)="ROVERDEF","OK",IF(OR(LEFT(C578,6)="Rover-",LEFT(C578,5)="Rover"),"OK",IF(D578=0,"OK",IF(COUNTIF('I&amp;E with Rec Report'!$B$5:$B$176,$A578)&lt;&gt;0,"OK",IF(COUNTIF('I&amp;E with Rec Report'!$B$5:$B$176,$B578)=1,"OK","Code missing from I&amp;E code List"))))))</f>
        <v/>
      </c>
    </row>
    <row r="579" spans="1:5" x14ac:dyDescent="0.25">
      <c r="A579" s="61" t="str">
        <f t="shared" si="18"/>
        <v/>
      </c>
      <c r="B579" s="62" t="str">
        <f t="shared" si="19"/>
        <v/>
      </c>
      <c r="C579" s="56" t="str">
        <f>IF(Bridge!A578="","",Bridge!E578)</f>
        <v/>
      </c>
      <c r="D579" s="64" t="str">
        <f>IF('Bromcom I&amp;E Report'!A578="","",'Bromcom I&amp;E Report'!G578)</f>
        <v/>
      </c>
      <c r="E579" s="56" t="str">
        <f>IF(A579="","",IF(LEFT(C579,8)="ROVERDEF","OK",IF(OR(LEFT(C579,6)="Rover-",LEFT(C579,5)="Rover"),"OK",IF(D579=0,"OK",IF(COUNTIF('I&amp;E with Rec Report'!$B$5:$B$176,$A579)&lt;&gt;0,"OK",IF(COUNTIF('I&amp;E with Rec Report'!$B$5:$B$176,$B579)=1,"OK","Code missing from I&amp;E code List"))))))</f>
        <v/>
      </c>
    </row>
    <row r="580" spans="1:5" x14ac:dyDescent="0.25">
      <c r="A580" s="61" t="str">
        <f t="shared" ref="A580:A599" si="20">IFERROR(IF(LEFT(C580,1)="V",LEFT(C580,FIND(" ",C580)),LEFT(C580,FIND(" ",C580)- 1)),"")</f>
        <v/>
      </c>
      <c r="B580" s="62" t="str">
        <f t="shared" si="19"/>
        <v/>
      </c>
      <c r="C580" s="56" t="str">
        <f>IF(Bridge!A579="","",Bridge!E579)</f>
        <v/>
      </c>
      <c r="D580" s="64" t="str">
        <f>IF('Bromcom I&amp;E Report'!A579="","",'Bromcom I&amp;E Report'!G579)</f>
        <v/>
      </c>
      <c r="E580" s="56" t="str">
        <f>IF(A580="","",IF(LEFT(C580,8)="ROVERDEF","OK",IF(OR(LEFT(C580,6)="Rover-",LEFT(C580,5)="Rover"),"OK",IF(D580=0,"OK",IF(COUNTIF('I&amp;E with Rec Report'!$B$5:$B$176,$A580)&lt;&gt;0,"OK",IF(COUNTIF('I&amp;E with Rec Report'!$B$5:$B$176,$B580)=1,"OK","Code missing from I&amp;E code List"))))))</f>
        <v/>
      </c>
    </row>
    <row r="581" spans="1:5" x14ac:dyDescent="0.25">
      <c r="A581" s="61" t="str">
        <f t="shared" si="20"/>
        <v/>
      </c>
      <c r="B581" s="62" t="str">
        <f t="shared" si="19"/>
        <v/>
      </c>
      <c r="C581" s="56" t="str">
        <f>IF(Bridge!A580="","",Bridge!E580)</f>
        <v/>
      </c>
      <c r="D581" s="64" t="str">
        <f>IF('Bromcom I&amp;E Report'!A580="","",'Bromcom I&amp;E Report'!G580)</f>
        <v/>
      </c>
      <c r="E581" s="56" t="str">
        <f>IF(A581="","",IF(LEFT(C581,8)="ROVERDEF","OK",IF(OR(LEFT(C581,6)="Rover-",LEFT(C581,5)="Rover"),"OK",IF(D581=0,"OK",IF(COUNTIF('I&amp;E with Rec Report'!$B$5:$B$176,$A581)&lt;&gt;0,"OK",IF(COUNTIF('I&amp;E with Rec Report'!$B$5:$B$176,$B581)=1,"OK","Code missing from I&amp;E code List"))))))</f>
        <v/>
      </c>
    </row>
    <row r="582" spans="1:5" x14ac:dyDescent="0.25">
      <c r="A582" s="61" t="str">
        <f t="shared" si="20"/>
        <v/>
      </c>
      <c r="B582" s="62" t="str">
        <f t="shared" ref="B582:B599" si="21">IFERROR(IF(LEFT(C582,1)="V",LEFT(C582,FIND("-",C582)),LEFT(C582,FIND("-",C582)- 1)),"")</f>
        <v/>
      </c>
      <c r="C582" s="56" t="str">
        <f>IF(Bridge!A581="","",Bridge!E581)</f>
        <v/>
      </c>
      <c r="D582" s="64" t="str">
        <f>IF('Bromcom I&amp;E Report'!A581="","",'Bromcom I&amp;E Report'!G581)</f>
        <v/>
      </c>
      <c r="E582" s="56" t="str">
        <f>IF(A582="","",IF(LEFT(C582,8)="ROVERDEF","OK",IF(OR(LEFT(C582,6)="Rover-",LEFT(C582,5)="Rover"),"OK",IF(D582=0,"OK",IF(COUNTIF('I&amp;E with Rec Report'!$B$5:$B$176,$A582)&lt;&gt;0,"OK",IF(COUNTIF('I&amp;E with Rec Report'!$B$5:$B$176,$B582)=1,"OK","Code missing from I&amp;E code List"))))))</f>
        <v/>
      </c>
    </row>
    <row r="583" spans="1:5" x14ac:dyDescent="0.25">
      <c r="A583" s="61" t="str">
        <f t="shared" si="20"/>
        <v/>
      </c>
      <c r="B583" s="62" t="str">
        <f t="shared" si="21"/>
        <v/>
      </c>
      <c r="C583" s="56" t="str">
        <f>IF(Bridge!A582="","",Bridge!E582)</f>
        <v/>
      </c>
      <c r="D583" s="64" t="str">
        <f>IF('Bromcom I&amp;E Report'!A582="","",'Bromcom I&amp;E Report'!G582)</f>
        <v/>
      </c>
      <c r="E583" s="56" t="str">
        <f>IF(A583="","",IF(LEFT(C583,8)="ROVERDEF","OK",IF(OR(LEFT(C583,6)="Rover-",LEFT(C583,5)="Rover"),"OK",IF(D583=0,"OK",IF(COUNTIF('I&amp;E with Rec Report'!$B$5:$B$176,$A583)&lt;&gt;0,"OK",IF(COUNTIF('I&amp;E with Rec Report'!$B$5:$B$176,$B583)=1,"OK","Code missing from I&amp;E code List"))))))</f>
        <v/>
      </c>
    </row>
    <row r="584" spans="1:5" x14ac:dyDescent="0.25">
      <c r="A584" s="61" t="str">
        <f t="shared" si="20"/>
        <v/>
      </c>
      <c r="B584" s="62" t="str">
        <f t="shared" si="21"/>
        <v/>
      </c>
      <c r="C584" s="56" t="str">
        <f>IF(Bridge!A583="","",Bridge!E583)</f>
        <v/>
      </c>
      <c r="D584" s="64" t="str">
        <f>IF('Bromcom I&amp;E Report'!A583="","",'Bromcom I&amp;E Report'!G583)</f>
        <v/>
      </c>
      <c r="E584" s="56" t="str">
        <f>IF(A584="","",IF(LEFT(C584,8)="ROVERDEF","OK",IF(OR(LEFT(C584,6)="Rover-",LEFT(C584,5)="Rover"),"OK",IF(D584=0,"OK",IF(COUNTIF('I&amp;E with Rec Report'!$B$5:$B$176,$A584)&lt;&gt;0,"OK",IF(COUNTIF('I&amp;E with Rec Report'!$B$5:$B$176,$B584)=1,"OK","Code missing from I&amp;E code List"))))))</f>
        <v/>
      </c>
    </row>
    <row r="585" spans="1:5" x14ac:dyDescent="0.25">
      <c r="A585" s="61" t="str">
        <f t="shared" si="20"/>
        <v/>
      </c>
      <c r="B585" s="62" t="str">
        <f t="shared" si="21"/>
        <v/>
      </c>
      <c r="C585" s="56" t="str">
        <f>IF(Bridge!A584="","",Bridge!E584)</f>
        <v/>
      </c>
      <c r="D585" s="64" t="str">
        <f>IF('Bromcom I&amp;E Report'!A584="","",'Bromcom I&amp;E Report'!G584)</f>
        <v/>
      </c>
      <c r="E585" s="56" t="str">
        <f>IF(A585="","",IF(LEFT(C585,8)="ROVERDEF","OK",IF(OR(LEFT(C585,6)="Rover-",LEFT(C585,5)="Rover"),"OK",IF(D585=0,"OK",IF(COUNTIF('I&amp;E with Rec Report'!$B$5:$B$176,$A585)&lt;&gt;0,"OK",IF(COUNTIF('I&amp;E with Rec Report'!$B$5:$B$176,$B585)=1,"OK","Code missing from I&amp;E code List"))))))</f>
        <v/>
      </c>
    </row>
    <row r="586" spans="1:5" x14ac:dyDescent="0.25">
      <c r="A586" s="61" t="str">
        <f t="shared" si="20"/>
        <v/>
      </c>
      <c r="B586" s="62" t="str">
        <f t="shared" si="21"/>
        <v/>
      </c>
      <c r="C586" s="56" t="str">
        <f>IF(Bridge!A585="","",Bridge!E585)</f>
        <v/>
      </c>
      <c r="D586" s="64" t="str">
        <f>IF('Bromcom I&amp;E Report'!A585="","",'Bromcom I&amp;E Report'!G585)</f>
        <v/>
      </c>
      <c r="E586" s="56" t="str">
        <f>IF(A586="","",IF(LEFT(C586,8)="ROVERDEF","OK",IF(OR(LEFT(C586,6)="Rover-",LEFT(C586,5)="Rover"),"OK",IF(D586=0,"OK",IF(COUNTIF('I&amp;E with Rec Report'!$B$5:$B$176,$A586)&lt;&gt;0,"OK",IF(COUNTIF('I&amp;E with Rec Report'!$B$5:$B$176,$B586)=1,"OK","Code missing from I&amp;E code List"))))))</f>
        <v/>
      </c>
    </row>
    <row r="587" spans="1:5" x14ac:dyDescent="0.25">
      <c r="A587" s="61" t="str">
        <f t="shared" si="20"/>
        <v/>
      </c>
      <c r="B587" s="62" t="str">
        <f t="shared" si="21"/>
        <v/>
      </c>
      <c r="C587" s="56" t="str">
        <f>IF(Bridge!A586="","",Bridge!E586)</f>
        <v/>
      </c>
      <c r="D587" s="64" t="str">
        <f>IF('Bromcom I&amp;E Report'!A586="","",'Bromcom I&amp;E Report'!G586)</f>
        <v/>
      </c>
      <c r="E587" s="56" t="str">
        <f>IF(A587="","",IF(LEFT(C587,8)="ROVERDEF","OK",IF(OR(LEFT(C587,6)="Rover-",LEFT(C587,5)="Rover"),"OK",IF(D587=0,"OK",IF(COUNTIF('I&amp;E with Rec Report'!$B$5:$B$176,$A587)&lt;&gt;0,"OK",IF(COUNTIF('I&amp;E with Rec Report'!$B$5:$B$176,$B587)=1,"OK","Code missing from I&amp;E code List"))))))</f>
        <v/>
      </c>
    </row>
    <row r="588" spans="1:5" x14ac:dyDescent="0.25">
      <c r="A588" s="61" t="str">
        <f t="shared" si="20"/>
        <v/>
      </c>
      <c r="B588" s="62" t="str">
        <f t="shared" si="21"/>
        <v/>
      </c>
      <c r="C588" s="56" t="str">
        <f>IF(Bridge!A587="","",Bridge!E587)</f>
        <v/>
      </c>
      <c r="D588" s="64" t="str">
        <f>IF('Bromcom I&amp;E Report'!A587="","",'Bromcom I&amp;E Report'!G587)</f>
        <v/>
      </c>
      <c r="E588" s="56" t="str">
        <f>IF(A588="","",IF(LEFT(C588,8)="ROVERDEF","OK",IF(OR(LEFT(C588,6)="Rover-",LEFT(C588,5)="Rover"),"OK",IF(D588=0,"OK",IF(COUNTIF('I&amp;E with Rec Report'!$B$5:$B$176,$A588)&lt;&gt;0,"OK",IF(COUNTIF('I&amp;E with Rec Report'!$B$5:$B$176,$B588)=1,"OK","Code missing from I&amp;E code List"))))))</f>
        <v/>
      </c>
    </row>
    <row r="589" spans="1:5" x14ac:dyDescent="0.25">
      <c r="A589" s="61" t="str">
        <f t="shared" si="20"/>
        <v/>
      </c>
      <c r="B589" s="62" t="str">
        <f t="shared" si="21"/>
        <v/>
      </c>
      <c r="C589" s="56" t="str">
        <f>IF(Bridge!A588="","",Bridge!E588)</f>
        <v/>
      </c>
      <c r="D589" s="64" t="str">
        <f>IF('Bromcom I&amp;E Report'!A588="","",'Bromcom I&amp;E Report'!G588)</f>
        <v/>
      </c>
      <c r="E589" s="56" t="str">
        <f>IF(A589="","",IF(LEFT(C589,8)="ROVERDEF","OK",IF(OR(LEFT(C589,6)="Rover-",LEFT(C589,5)="Rover"),"OK",IF(D589=0,"OK",IF(COUNTIF('I&amp;E with Rec Report'!$B$5:$B$176,$A589)&lt;&gt;0,"OK",IF(COUNTIF('I&amp;E with Rec Report'!$B$5:$B$176,$B589)=1,"OK","Code missing from I&amp;E code List"))))))</f>
        <v/>
      </c>
    </row>
    <row r="590" spans="1:5" x14ac:dyDescent="0.25">
      <c r="A590" s="61" t="str">
        <f t="shared" si="20"/>
        <v/>
      </c>
      <c r="B590" s="62" t="str">
        <f t="shared" si="21"/>
        <v/>
      </c>
      <c r="C590" s="56" t="str">
        <f>IF(Bridge!A589="","",Bridge!E589)</f>
        <v/>
      </c>
      <c r="D590" s="64" t="str">
        <f>IF('Bromcom I&amp;E Report'!A589="","",'Bromcom I&amp;E Report'!G589)</f>
        <v/>
      </c>
      <c r="E590" s="56" t="str">
        <f>IF(A590="","",IF(LEFT(C590,8)="ROVERDEF","OK",IF(OR(LEFT(C590,6)="Rover-",LEFT(C590,5)="Rover"),"OK",IF(D590=0,"OK",IF(COUNTIF('I&amp;E with Rec Report'!$B$5:$B$176,$A590)&lt;&gt;0,"OK",IF(COUNTIF('I&amp;E with Rec Report'!$B$5:$B$176,$B590)=1,"OK","Code missing from I&amp;E code List"))))))</f>
        <v/>
      </c>
    </row>
    <row r="591" spans="1:5" x14ac:dyDescent="0.25">
      <c r="A591" s="61" t="str">
        <f t="shared" si="20"/>
        <v/>
      </c>
      <c r="B591" s="62" t="str">
        <f t="shared" si="21"/>
        <v/>
      </c>
      <c r="C591" s="56" t="str">
        <f>IF(Bridge!A590="","",Bridge!E590)</f>
        <v/>
      </c>
      <c r="D591" s="64" t="str">
        <f>IF('Bromcom I&amp;E Report'!A590="","",'Bromcom I&amp;E Report'!G590)</f>
        <v/>
      </c>
      <c r="E591" s="56" t="str">
        <f>IF(A591="","",IF(LEFT(C591,8)="ROVERDEF","OK",IF(OR(LEFT(C591,6)="Rover-",LEFT(C591,5)="Rover"),"OK",IF(D591=0,"OK",IF(COUNTIF('I&amp;E with Rec Report'!$B$5:$B$176,$A591)&lt;&gt;0,"OK",IF(COUNTIF('I&amp;E with Rec Report'!$B$5:$B$176,$B591)=1,"OK","Code missing from I&amp;E code List"))))))</f>
        <v/>
      </c>
    </row>
    <row r="592" spans="1:5" x14ac:dyDescent="0.25">
      <c r="A592" s="61" t="str">
        <f t="shared" si="20"/>
        <v/>
      </c>
      <c r="B592" s="62" t="str">
        <f t="shared" si="21"/>
        <v/>
      </c>
      <c r="C592" s="56" t="str">
        <f>IF(Bridge!A591="","",Bridge!E591)</f>
        <v/>
      </c>
      <c r="D592" s="64" t="str">
        <f>IF('Bromcom I&amp;E Report'!A591="","",'Bromcom I&amp;E Report'!G591)</f>
        <v/>
      </c>
      <c r="E592" s="56" t="str">
        <f>IF(A592="","",IF(LEFT(C592,8)="ROVERDEF","OK",IF(OR(LEFT(C592,6)="Rover-",LEFT(C592,5)="Rover"),"OK",IF(D592=0,"OK",IF(COUNTIF('I&amp;E with Rec Report'!$B$5:$B$176,$A592)&lt;&gt;0,"OK",IF(COUNTIF('I&amp;E with Rec Report'!$B$5:$B$176,$B592)=1,"OK","Code missing from I&amp;E code List"))))))</f>
        <v/>
      </c>
    </row>
    <row r="593" spans="1:5" x14ac:dyDescent="0.25">
      <c r="A593" s="61" t="str">
        <f t="shared" si="20"/>
        <v/>
      </c>
      <c r="B593" s="62" t="str">
        <f t="shared" si="21"/>
        <v/>
      </c>
      <c r="C593" s="56" t="str">
        <f>IF(Bridge!A592="","",Bridge!E592)</f>
        <v/>
      </c>
      <c r="D593" s="64" t="str">
        <f>IF('Bromcom I&amp;E Report'!A592="","",'Bromcom I&amp;E Report'!G592)</f>
        <v/>
      </c>
      <c r="E593" s="56" t="str">
        <f>IF(A593="","",IF(LEFT(C593,8)="ROVERDEF","OK",IF(OR(LEFT(C593,6)="Rover-",LEFT(C593,5)="Rover"),"OK",IF(D593=0,"OK",IF(COUNTIF('I&amp;E with Rec Report'!$B$5:$B$176,$A593)&lt;&gt;0,"OK",IF(COUNTIF('I&amp;E with Rec Report'!$B$5:$B$176,$B593)=1,"OK","Code missing from I&amp;E code List"))))))</f>
        <v/>
      </c>
    </row>
    <row r="594" spans="1:5" x14ac:dyDescent="0.25">
      <c r="A594" s="61" t="str">
        <f t="shared" si="20"/>
        <v/>
      </c>
      <c r="B594" s="62" t="str">
        <f t="shared" si="21"/>
        <v/>
      </c>
      <c r="C594" s="56" t="str">
        <f>IF(Bridge!A593="","",Bridge!E593)</f>
        <v/>
      </c>
      <c r="D594" s="64" t="str">
        <f>IF('Bromcom I&amp;E Report'!A593="","",'Bromcom I&amp;E Report'!G593)</f>
        <v/>
      </c>
      <c r="E594" s="56" t="str">
        <f>IF(A594="","",IF(LEFT(C594,8)="ROVERDEF","OK",IF(OR(LEFT(C594,6)="Rover-",LEFT(C594,5)="Rover"),"OK",IF(D594=0,"OK",IF(COUNTIF('I&amp;E with Rec Report'!$B$5:$B$176,$A594)&lt;&gt;0,"OK",IF(COUNTIF('I&amp;E with Rec Report'!$B$5:$B$176,$B594)=1,"OK","Code missing from I&amp;E code List"))))))</f>
        <v/>
      </c>
    </row>
    <row r="595" spans="1:5" x14ac:dyDescent="0.25">
      <c r="A595" s="61" t="str">
        <f t="shared" si="20"/>
        <v/>
      </c>
      <c r="B595" s="62" t="str">
        <f t="shared" si="21"/>
        <v/>
      </c>
      <c r="C595" s="56" t="str">
        <f>IF(Bridge!A594="","",Bridge!E594)</f>
        <v/>
      </c>
      <c r="D595" s="64" t="str">
        <f>IF('Bromcom I&amp;E Report'!A594="","",'Bromcom I&amp;E Report'!G594)</f>
        <v/>
      </c>
      <c r="E595" s="56" t="str">
        <f>IF(A595="","",IF(LEFT(C595,8)="ROVERDEF","OK",IF(OR(LEFT(C595,6)="Rover-",LEFT(C595,5)="Rover"),"OK",IF(D595=0,"OK",IF(COUNTIF('I&amp;E with Rec Report'!$B$5:$B$176,$A595)&lt;&gt;0,"OK",IF(COUNTIF('I&amp;E with Rec Report'!$B$5:$B$176,$B595)=1,"OK","Code missing from I&amp;E code List"))))))</f>
        <v/>
      </c>
    </row>
    <row r="596" spans="1:5" x14ac:dyDescent="0.25">
      <c r="A596" s="61" t="str">
        <f t="shared" si="20"/>
        <v/>
      </c>
      <c r="B596" s="62" t="str">
        <f t="shared" si="21"/>
        <v/>
      </c>
      <c r="C596" s="56" t="str">
        <f>IF(Bridge!A595="","",Bridge!E595)</f>
        <v/>
      </c>
      <c r="D596" s="64" t="str">
        <f>IF('Bromcom I&amp;E Report'!A595="","",'Bromcom I&amp;E Report'!G595)</f>
        <v/>
      </c>
      <c r="E596" s="56" t="str">
        <f>IF(A596="","",IF(LEFT(C596,8)="ROVERDEF","OK",IF(OR(LEFT(C596,6)="Rover-",LEFT(C596,5)="Rover"),"OK",IF(D596=0,"OK",IF(COUNTIF('I&amp;E with Rec Report'!$B$5:$B$176,$A596)&lt;&gt;0,"OK",IF(COUNTIF('I&amp;E with Rec Report'!$B$5:$B$176,$B596)=1,"OK","Code missing from I&amp;E code List"))))))</f>
        <v/>
      </c>
    </row>
    <row r="597" spans="1:5" x14ac:dyDescent="0.25">
      <c r="A597" s="61" t="str">
        <f t="shared" si="20"/>
        <v/>
      </c>
      <c r="B597" s="62" t="str">
        <f t="shared" si="21"/>
        <v/>
      </c>
      <c r="C597" s="56" t="str">
        <f>IF(Bridge!A596="","",Bridge!E596)</f>
        <v/>
      </c>
      <c r="D597" s="64" t="str">
        <f>IF('Bromcom I&amp;E Report'!A596="","",'Bromcom I&amp;E Report'!G596)</f>
        <v/>
      </c>
      <c r="E597" s="56" t="str">
        <f>IF(A597="","",IF(LEFT(C597,8)="ROVERDEF","OK",IF(OR(LEFT(C597,6)="Rover-",LEFT(C597,5)="Rover"),"OK",IF(D597=0,"OK",IF(COUNTIF('I&amp;E with Rec Report'!$B$5:$B$176,$A597)&lt;&gt;0,"OK",IF(COUNTIF('I&amp;E with Rec Report'!$B$5:$B$176,$B597)=1,"OK","Code missing from I&amp;E code List"))))))</f>
        <v/>
      </c>
    </row>
    <row r="598" spans="1:5" x14ac:dyDescent="0.25">
      <c r="A598" s="61" t="str">
        <f t="shared" si="20"/>
        <v/>
      </c>
      <c r="B598" s="62" t="str">
        <f t="shared" si="21"/>
        <v/>
      </c>
      <c r="C598" s="56" t="str">
        <f>IF(Bridge!A597="","",Bridge!E597)</f>
        <v/>
      </c>
      <c r="D598" s="64" t="str">
        <f>IF('Bromcom I&amp;E Report'!A597="","",'Bromcom I&amp;E Report'!G597)</f>
        <v/>
      </c>
      <c r="E598" s="56" t="str">
        <f>IF(A598="","",IF(LEFT(C598,8)="ROVERDEF","OK",IF(OR(LEFT(C598,6)="Rover-",LEFT(C598,5)="Rover"),"OK",IF(D598=0,"OK",IF(COUNTIF('I&amp;E with Rec Report'!$B$5:$B$176,$A598)&lt;&gt;0,"OK",IF(COUNTIF('I&amp;E with Rec Report'!$B$5:$B$176,$B598)=1,"OK","Code missing from I&amp;E code List"))))))</f>
        <v/>
      </c>
    </row>
    <row r="599" spans="1:5" x14ac:dyDescent="0.25">
      <c r="A599" s="61" t="str">
        <f t="shared" si="20"/>
        <v/>
      </c>
      <c r="B599" s="62" t="str">
        <f t="shared" si="21"/>
        <v/>
      </c>
      <c r="C599" s="56" t="str">
        <f>IF(Bridge!A598="","",Bridge!E598)</f>
        <v/>
      </c>
      <c r="D599" s="64" t="str">
        <f>IF('Bromcom I&amp;E Report'!A598="","",'Bromcom I&amp;E Report'!G598)</f>
        <v/>
      </c>
      <c r="E599" s="56" t="str">
        <f>IF(A599="","",IF(LEFT(C599,8)="ROVERDEF","OK",IF(OR(LEFT(C599,6)="Rover-",LEFT(C599,5)="Rover"),"OK",IF(D599=0,"OK",IF(COUNTIF('I&amp;E with Rec Report'!$B$5:$B$176,$A599)&lt;&gt;0,"OK",IF(COUNTIF('I&amp;E with Rec Report'!$B$5:$B$176,$B599)=1,"OK","Code missing from I&amp;E code List"))))))</f>
        <v/>
      </c>
    </row>
  </sheetData>
  <autoFilter ref="A2:P599" xr:uid="{00000000-0009-0000-0000-000004000000}"/>
  <conditionalFormatting sqref="B3:B599">
    <cfRule type="expression" dxfId="6" priority="1" stopIfTrue="1">
      <formula>B3=1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8899-88AE-401B-ADD5-D08FD1E9F0C2}">
  <dimension ref="A2:O169"/>
  <sheetViews>
    <sheetView workbookViewId="0">
      <selection activeCell="Q28" sqref="Q28"/>
    </sheetView>
  </sheetViews>
  <sheetFormatPr defaultRowHeight="14.4" x14ac:dyDescent="0.3"/>
  <sheetData>
    <row r="2" spans="2:14" x14ac:dyDescent="0.3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x14ac:dyDescent="0.3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3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3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3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3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3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3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3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2:14" x14ac:dyDescent="0.3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2:14" x14ac:dyDescent="0.3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2:14" x14ac:dyDescent="0.3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2:14" x14ac:dyDescent="0.3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</row>
    <row r="16" spans="2:14" x14ac:dyDescent="0.3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pans="2:14" x14ac:dyDescent="0.3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pans="2:14" x14ac:dyDescent="0.3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</row>
    <row r="19" spans="2:14" x14ac:dyDescent="0.3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spans="2:14" x14ac:dyDescent="0.3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spans="2:14" x14ac:dyDescent="0.3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</row>
    <row r="22" spans="2:14" x14ac:dyDescent="0.3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3" spans="2:14" x14ac:dyDescent="0.3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2:14" x14ac:dyDescent="0.3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2:14" x14ac:dyDescent="0.3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spans="2:14" s="90" customFormat="1" x14ac:dyDescent="0.3"/>
    <row r="27" spans="2:14" x14ac:dyDescent="0.3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</row>
    <row r="28" spans="2:14" x14ac:dyDescent="0.3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</row>
    <row r="29" spans="2:14" x14ac:dyDescent="0.3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</row>
    <row r="30" spans="2:14" x14ac:dyDescent="0.3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</row>
    <row r="31" spans="2:14" x14ac:dyDescent="0.3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</row>
    <row r="32" spans="2:14" x14ac:dyDescent="0.3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</row>
    <row r="33" spans="2:14" x14ac:dyDescent="0.3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3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58" s="90" customFormat="1" x14ac:dyDescent="0.3"/>
    <row r="169" spans="1:15" ht="17.399999999999999" x14ac:dyDescent="0.3">
      <c r="A169" s="91" t="s">
        <v>591</v>
      </c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3"/>
    </row>
  </sheetData>
  <sheetProtection algorithmName="SHA-512" hashValue="2wh3e7IzyKDPHiVrgPT43B6Yvyv9fGHLZcHjLsJWDI+12euYj2Bl5yGD4X2pcIZVVjZen8K7/0V5s78OnRBPHw==" saltValue="oXCfZstgHNBQeF+RHae9bw==" spinCount="100000" sheet="1" objects="1" scenarios="1"/>
  <mergeCells count="3">
    <mergeCell ref="A58:XFD58"/>
    <mergeCell ref="A26:XFD26"/>
    <mergeCell ref="A169:O16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18C2-8138-42D9-A974-63B0A70FE3A2}">
  <dimension ref="F23:I95"/>
  <sheetViews>
    <sheetView workbookViewId="0"/>
  </sheetViews>
  <sheetFormatPr defaultRowHeight="14.4" x14ac:dyDescent="0.3"/>
  <sheetData>
    <row r="23" spans="6:9" x14ac:dyDescent="0.3">
      <c r="G23" s="81"/>
      <c r="I23" s="81"/>
    </row>
    <row r="24" spans="6:9" x14ac:dyDescent="0.3">
      <c r="F24" s="81"/>
      <c r="I24" s="81"/>
    </row>
    <row r="26" spans="6:9" x14ac:dyDescent="0.3">
      <c r="F26" s="81"/>
      <c r="G26" s="81"/>
      <c r="I26" s="81"/>
    </row>
    <row r="27" spans="6:9" x14ac:dyDescent="0.3">
      <c r="F27" s="81"/>
      <c r="G27" s="81"/>
      <c r="I27" s="81"/>
    </row>
    <row r="29" spans="6:9" x14ac:dyDescent="0.3">
      <c r="G29" s="81"/>
      <c r="I29" s="81"/>
    </row>
    <row r="30" spans="6:9" x14ac:dyDescent="0.3">
      <c r="G30" s="81"/>
      <c r="I30" s="81"/>
    </row>
    <row r="31" spans="6:9" x14ac:dyDescent="0.3">
      <c r="F31" s="81"/>
      <c r="I31" s="81"/>
    </row>
    <row r="32" spans="6:9" x14ac:dyDescent="0.3">
      <c r="F32" s="81"/>
      <c r="I32" s="81"/>
    </row>
    <row r="34" spans="6:9" x14ac:dyDescent="0.3">
      <c r="F34" s="81"/>
      <c r="I34" s="81"/>
    </row>
    <row r="36" spans="6:9" x14ac:dyDescent="0.3">
      <c r="I36" s="81"/>
    </row>
    <row r="37" spans="6:9" x14ac:dyDescent="0.3">
      <c r="I37" s="81"/>
    </row>
    <row r="43" spans="6:9" x14ac:dyDescent="0.3">
      <c r="F43" s="81"/>
      <c r="G43" s="81"/>
      <c r="I43" s="81"/>
    </row>
    <row r="44" spans="6:9" x14ac:dyDescent="0.3">
      <c r="F44" s="81"/>
      <c r="I44" s="81"/>
    </row>
    <row r="45" spans="6:9" x14ac:dyDescent="0.3">
      <c r="G45" s="81"/>
      <c r="I45" s="81"/>
    </row>
    <row r="47" spans="6:9" x14ac:dyDescent="0.3">
      <c r="F47" s="81"/>
      <c r="G47" s="81"/>
      <c r="I47" s="81"/>
    </row>
    <row r="48" spans="6:9" x14ac:dyDescent="0.3">
      <c r="F48" s="81"/>
      <c r="G48" s="81"/>
      <c r="I48" s="81"/>
    </row>
    <row r="58" spans="7:9" x14ac:dyDescent="0.3">
      <c r="G58" s="81"/>
      <c r="I58" s="81"/>
    </row>
    <row r="62" spans="7:9" x14ac:dyDescent="0.3">
      <c r="G62" s="81"/>
      <c r="I62" s="81"/>
    </row>
    <row r="66" spans="6:9" x14ac:dyDescent="0.3">
      <c r="G66" s="81"/>
      <c r="I66" s="81"/>
    </row>
    <row r="78" spans="6:9" x14ac:dyDescent="0.3">
      <c r="G78" s="81"/>
      <c r="I78" s="81"/>
    </row>
    <row r="80" spans="6:9" x14ac:dyDescent="0.3">
      <c r="F80" s="81"/>
      <c r="G80" s="81"/>
    </row>
    <row r="95" spans="7:7" x14ac:dyDescent="0.3">
      <c r="G95" s="8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D2D4-04CB-42F5-A453-DEB2DEE50521}">
  <dimension ref="A1:F334"/>
  <sheetViews>
    <sheetView workbookViewId="0">
      <selection activeCell="D2" sqref="D2:D334"/>
    </sheetView>
  </sheetViews>
  <sheetFormatPr defaultRowHeight="14.4" x14ac:dyDescent="0.3"/>
  <cols>
    <col min="1" max="1" width="18.5546875" bestFit="1" customWidth="1"/>
    <col min="2" max="2" width="34.44140625" bestFit="1" customWidth="1"/>
    <col min="3" max="3" width="3" bestFit="1" customWidth="1"/>
    <col min="4" max="4" width="11.5546875" bestFit="1" customWidth="1"/>
    <col min="5" max="5" width="41.6640625" bestFit="1" customWidth="1"/>
  </cols>
  <sheetData>
    <row r="1" spans="1:6" x14ac:dyDescent="0.3">
      <c r="A1" t="str">
        <f>IF('Bromcom I&amp;E Report'!A1="","",'Bromcom I&amp;E Report'!A1)</f>
        <v/>
      </c>
      <c r="B1" t="str">
        <f>IF('Bromcom I&amp;E Report'!B1="","",'Bromcom I&amp;E Report'!B1)</f>
        <v/>
      </c>
      <c r="C1" t="str">
        <f>IF('Bromcom I&amp;E Report'!C1="","",'Bromcom I&amp;E Report'!C1)</f>
        <v/>
      </c>
      <c r="D1" t="s">
        <v>533</v>
      </c>
      <c r="E1" t="s">
        <v>539</v>
      </c>
      <c r="F1">
        <f>'Bromcom I&amp;E Report'!G1</f>
        <v>0</v>
      </c>
    </row>
    <row r="2" spans="1:6" x14ac:dyDescent="0.3">
      <c r="A2" t="str">
        <f>IF('Bromcom I&amp;E Report'!A2="","",'Bromcom I&amp;E Report'!A2)</f>
        <v/>
      </c>
      <c r="B2" t="str">
        <f>IF('Bromcom I&amp;E Report'!B2="","",'Bromcom I&amp;E Report'!B2)</f>
        <v/>
      </c>
      <c r="C2" t="str">
        <f>IF('Bromcom I&amp;E Report'!C2="","",'Bromcom I&amp;E Report'!C2)</f>
        <v/>
      </c>
      <c r="D2" t="str">
        <f>IFERROR(A2&amp;"-"&amp;IF(LEFT(C2,1)*1=1,0&amp;C2,C2),A2&amp;"-"&amp;C2)</f>
        <v>-</v>
      </c>
      <c r="E2" t="str">
        <f>A2&amp;IF(C2=""," "&amp;B2,"-"&amp;IF(C2&lt;10,"0"&amp;C2&amp;" "&amp;B2,C2&amp;" "&amp;B2))</f>
        <v xml:space="preserve"> </v>
      </c>
      <c r="F2">
        <f>'Bromcom I&amp;E Report'!G2</f>
        <v>0</v>
      </c>
    </row>
    <row r="3" spans="1:6" x14ac:dyDescent="0.3">
      <c r="A3" t="str">
        <f>IF('Bromcom I&amp;E Report'!A3="","",'Bromcom I&amp;E Report'!A3)</f>
        <v/>
      </c>
      <c r="B3" t="str">
        <f>IF('Bromcom I&amp;E Report'!B3="","",'Bromcom I&amp;E Report'!B3)</f>
        <v/>
      </c>
      <c r="C3" t="str">
        <f>IF('Bromcom I&amp;E Report'!C3="","",'Bromcom I&amp;E Report'!C3)</f>
        <v/>
      </c>
      <c r="D3" t="str">
        <f t="shared" ref="D3:D66" si="0">IFERROR(A3&amp;"-"&amp;IF(LEFT(C3,1)*1=1,0&amp;C3,C3),A3&amp;"-"&amp;C3)</f>
        <v>-</v>
      </c>
      <c r="E3" t="str">
        <f t="shared" ref="E3:E66" si="1">A3&amp;IF(C3=""," "&amp;B3,"-"&amp;IF(C3&lt;10,"0"&amp;C3&amp;" "&amp;B3,C3&amp;" "&amp;B3))</f>
        <v xml:space="preserve"> </v>
      </c>
      <c r="F3">
        <f>'Bromcom I&amp;E Report'!G3</f>
        <v>0</v>
      </c>
    </row>
    <row r="4" spans="1:6" x14ac:dyDescent="0.3">
      <c r="A4" t="str">
        <f>IF('Bromcom I&amp;E Report'!A4="","",'Bromcom I&amp;E Report'!A4)</f>
        <v/>
      </c>
      <c r="B4" t="str">
        <f>IF('Bromcom I&amp;E Report'!B4="","",'Bromcom I&amp;E Report'!B4)</f>
        <v/>
      </c>
      <c r="C4" t="str">
        <f>IF('Bromcom I&amp;E Report'!C4="","",'Bromcom I&amp;E Report'!C4)</f>
        <v/>
      </c>
      <c r="D4" t="str">
        <f t="shared" si="0"/>
        <v>-</v>
      </c>
      <c r="E4" t="str">
        <f t="shared" si="1"/>
        <v xml:space="preserve"> </v>
      </c>
      <c r="F4">
        <f>'Bromcom I&amp;E Report'!G4</f>
        <v>0</v>
      </c>
    </row>
    <row r="5" spans="1:6" x14ac:dyDescent="0.3">
      <c r="A5" t="str">
        <f>IF('Bromcom I&amp;E Report'!A5="","",'Bromcom I&amp;E Report'!A5)</f>
        <v/>
      </c>
      <c r="B5" t="str">
        <f>IF('Bromcom I&amp;E Report'!B5="","",'Bromcom I&amp;E Report'!B5)</f>
        <v/>
      </c>
      <c r="C5" t="str">
        <f>IF('Bromcom I&amp;E Report'!C5="","",'Bromcom I&amp;E Report'!C5)</f>
        <v/>
      </c>
      <c r="D5" t="str">
        <f t="shared" si="0"/>
        <v>-</v>
      </c>
      <c r="E5" t="str">
        <f t="shared" si="1"/>
        <v xml:space="preserve"> </v>
      </c>
      <c r="F5">
        <f>'Bromcom I&amp;E Report'!G5</f>
        <v>0</v>
      </c>
    </row>
    <row r="6" spans="1:6" x14ac:dyDescent="0.3">
      <c r="A6" t="str">
        <f>IF('Bromcom I&amp;E Report'!A6="","",'Bromcom I&amp;E Report'!A6)</f>
        <v/>
      </c>
      <c r="B6" t="str">
        <f>IF('Bromcom I&amp;E Report'!B6="","",'Bromcom I&amp;E Report'!B6)</f>
        <v/>
      </c>
      <c r="C6" t="str">
        <f>IF('Bromcom I&amp;E Report'!C6="","",'Bromcom I&amp;E Report'!C6)</f>
        <v/>
      </c>
      <c r="D6" t="str">
        <f t="shared" si="0"/>
        <v>-</v>
      </c>
      <c r="E6" t="str">
        <f t="shared" si="1"/>
        <v xml:space="preserve"> </v>
      </c>
      <c r="F6">
        <f>'Bromcom I&amp;E Report'!G6</f>
        <v>0</v>
      </c>
    </row>
    <row r="7" spans="1:6" x14ac:dyDescent="0.3">
      <c r="A7" t="str">
        <f>IF('Bromcom I&amp;E Report'!A7="","",'Bromcom I&amp;E Report'!A7)</f>
        <v/>
      </c>
      <c r="B7" t="str">
        <f>IF('Bromcom I&amp;E Report'!B7="","",'Bromcom I&amp;E Report'!B7)</f>
        <v/>
      </c>
      <c r="C7" t="str">
        <f>IF('Bromcom I&amp;E Report'!C7="","",'Bromcom I&amp;E Report'!C7)</f>
        <v/>
      </c>
      <c r="D7" t="str">
        <f t="shared" si="0"/>
        <v>-</v>
      </c>
      <c r="E7" t="str">
        <f t="shared" si="1"/>
        <v xml:space="preserve"> </v>
      </c>
      <c r="F7">
        <f>'Bromcom I&amp;E Report'!G7</f>
        <v>0</v>
      </c>
    </row>
    <row r="8" spans="1:6" x14ac:dyDescent="0.3">
      <c r="A8" t="str">
        <f>IF('Bromcom I&amp;E Report'!A8="","",'Bromcom I&amp;E Report'!A8)</f>
        <v/>
      </c>
      <c r="B8" t="str">
        <f>IF('Bromcom I&amp;E Report'!B8="","",'Bromcom I&amp;E Report'!B8)</f>
        <v/>
      </c>
      <c r="C8" t="str">
        <f>IF('Bromcom I&amp;E Report'!C8="","",'Bromcom I&amp;E Report'!C8)</f>
        <v/>
      </c>
      <c r="D8" t="str">
        <f t="shared" si="0"/>
        <v>-</v>
      </c>
      <c r="E8" t="str">
        <f t="shared" si="1"/>
        <v xml:space="preserve"> </v>
      </c>
      <c r="F8">
        <f>'Bromcom I&amp;E Report'!G8</f>
        <v>0</v>
      </c>
    </row>
    <row r="9" spans="1:6" x14ac:dyDescent="0.3">
      <c r="A9" t="str">
        <f>IF('Bromcom I&amp;E Report'!A9="","",'Bromcom I&amp;E Report'!A9)</f>
        <v/>
      </c>
      <c r="B9" t="str">
        <f>IF('Bromcom I&amp;E Report'!B9="","",'Bromcom I&amp;E Report'!B9)</f>
        <v/>
      </c>
      <c r="C9" t="str">
        <f>IF('Bromcom I&amp;E Report'!C9="","",'Bromcom I&amp;E Report'!C9)</f>
        <v/>
      </c>
      <c r="D9" t="str">
        <f t="shared" si="0"/>
        <v>-</v>
      </c>
      <c r="E9" t="str">
        <f t="shared" si="1"/>
        <v xml:space="preserve"> </v>
      </c>
      <c r="F9">
        <f>'Bromcom I&amp;E Report'!G9</f>
        <v>0</v>
      </c>
    </row>
    <row r="10" spans="1:6" x14ac:dyDescent="0.3">
      <c r="A10" t="str">
        <f>IF('Bromcom I&amp;E Report'!A10="","",'Bromcom I&amp;E Report'!A10)</f>
        <v/>
      </c>
      <c r="B10" t="str">
        <f>IF('Bromcom I&amp;E Report'!B10="","",'Bromcom I&amp;E Report'!B10)</f>
        <v/>
      </c>
      <c r="C10" t="str">
        <f>IF('Bromcom I&amp;E Report'!C10="","",'Bromcom I&amp;E Report'!C10)</f>
        <v/>
      </c>
      <c r="D10" t="str">
        <f t="shared" si="0"/>
        <v>-</v>
      </c>
      <c r="E10" t="str">
        <f t="shared" si="1"/>
        <v xml:space="preserve"> </v>
      </c>
      <c r="F10">
        <f>'Bromcom I&amp;E Report'!G10</f>
        <v>0</v>
      </c>
    </row>
    <row r="11" spans="1:6" x14ac:dyDescent="0.3">
      <c r="A11" t="str">
        <f>IF('Bromcom I&amp;E Report'!A11="","",'Bromcom I&amp;E Report'!A11)</f>
        <v/>
      </c>
      <c r="B11" t="str">
        <f>IF('Bromcom I&amp;E Report'!B11="","",'Bromcom I&amp;E Report'!B11)</f>
        <v/>
      </c>
      <c r="C11" t="str">
        <f>IF('Bromcom I&amp;E Report'!C11="","",'Bromcom I&amp;E Report'!C11)</f>
        <v/>
      </c>
      <c r="D11" t="str">
        <f t="shared" si="0"/>
        <v>-</v>
      </c>
      <c r="E11" t="str">
        <f t="shared" si="1"/>
        <v xml:space="preserve"> </v>
      </c>
      <c r="F11">
        <f>'Bromcom I&amp;E Report'!G11</f>
        <v>0</v>
      </c>
    </row>
    <row r="12" spans="1:6" x14ac:dyDescent="0.3">
      <c r="A12" t="str">
        <f>IF('Bromcom I&amp;E Report'!A12="","",'Bromcom I&amp;E Report'!A12)</f>
        <v/>
      </c>
      <c r="B12" t="str">
        <f>IF('Bromcom I&amp;E Report'!B12="","",'Bromcom I&amp;E Report'!B12)</f>
        <v/>
      </c>
      <c r="C12" t="str">
        <f>IF('Bromcom I&amp;E Report'!C12="","",'Bromcom I&amp;E Report'!C12)</f>
        <v/>
      </c>
      <c r="D12" t="str">
        <f t="shared" si="0"/>
        <v>-</v>
      </c>
      <c r="E12" t="str">
        <f t="shared" si="1"/>
        <v xml:space="preserve"> </v>
      </c>
      <c r="F12">
        <f>'Bromcom I&amp;E Report'!G12</f>
        <v>0</v>
      </c>
    </row>
    <row r="13" spans="1:6" x14ac:dyDescent="0.3">
      <c r="A13" t="str">
        <f>IF('Bromcom I&amp;E Report'!A13="","",'Bromcom I&amp;E Report'!A13)</f>
        <v/>
      </c>
      <c r="B13" t="str">
        <f>IF('Bromcom I&amp;E Report'!B13="","",'Bromcom I&amp;E Report'!B13)</f>
        <v/>
      </c>
      <c r="C13" t="str">
        <f>IF('Bromcom I&amp;E Report'!C13="","",'Bromcom I&amp;E Report'!C13)</f>
        <v/>
      </c>
      <c r="D13" t="str">
        <f t="shared" si="0"/>
        <v>-</v>
      </c>
      <c r="E13" t="str">
        <f t="shared" si="1"/>
        <v xml:space="preserve"> </v>
      </c>
      <c r="F13">
        <f>'Bromcom I&amp;E Report'!G13</f>
        <v>0</v>
      </c>
    </row>
    <row r="14" spans="1:6" x14ac:dyDescent="0.3">
      <c r="A14" t="str">
        <f>IF('Bromcom I&amp;E Report'!A14="","",'Bromcom I&amp;E Report'!A14)</f>
        <v/>
      </c>
      <c r="B14" t="str">
        <f>IF('Bromcom I&amp;E Report'!B14="","",'Bromcom I&amp;E Report'!B14)</f>
        <v/>
      </c>
      <c r="C14" t="str">
        <f>IF('Bromcom I&amp;E Report'!C14="","",'Bromcom I&amp;E Report'!C14)</f>
        <v/>
      </c>
      <c r="D14" t="str">
        <f t="shared" si="0"/>
        <v>-</v>
      </c>
      <c r="E14" t="str">
        <f t="shared" si="1"/>
        <v xml:space="preserve"> </v>
      </c>
      <c r="F14">
        <f>'Bromcom I&amp;E Report'!G14</f>
        <v>0</v>
      </c>
    </row>
    <row r="15" spans="1:6" x14ac:dyDescent="0.3">
      <c r="A15" t="str">
        <f>IF('Bromcom I&amp;E Report'!A15="","",'Bromcom I&amp;E Report'!A15)</f>
        <v/>
      </c>
      <c r="B15" t="str">
        <f>IF('Bromcom I&amp;E Report'!B15="","",'Bromcom I&amp;E Report'!B15)</f>
        <v/>
      </c>
      <c r="C15" t="str">
        <f>IF('Bromcom I&amp;E Report'!C15="","",'Bromcom I&amp;E Report'!C15)</f>
        <v/>
      </c>
      <c r="D15" t="str">
        <f t="shared" si="0"/>
        <v>-</v>
      </c>
      <c r="E15" t="str">
        <f t="shared" si="1"/>
        <v xml:space="preserve"> </v>
      </c>
      <c r="F15">
        <f>'Bromcom I&amp;E Report'!G15</f>
        <v>0</v>
      </c>
    </row>
    <row r="16" spans="1:6" x14ac:dyDescent="0.3">
      <c r="A16" t="str">
        <f>IF('Bromcom I&amp;E Report'!A16="","",'Bromcom I&amp;E Report'!A16)</f>
        <v/>
      </c>
      <c r="B16" t="str">
        <f>IF('Bromcom I&amp;E Report'!B16="","",'Bromcom I&amp;E Report'!B16)</f>
        <v/>
      </c>
      <c r="C16" t="str">
        <f>IF('Bromcom I&amp;E Report'!C16="","",'Bromcom I&amp;E Report'!C16)</f>
        <v/>
      </c>
      <c r="D16" t="str">
        <f t="shared" si="0"/>
        <v>-</v>
      </c>
      <c r="E16" t="str">
        <f t="shared" si="1"/>
        <v xml:space="preserve"> </v>
      </c>
      <c r="F16">
        <f>'Bromcom I&amp;E Report'!G16</f>
        <v>0</v>
      </c>
    </row>
    <row r="17" spans="1:6" x14ac:dyDescent="0.3">
      <c r="A17" t="str">
        <f>IF('Bromcom I&amp;E Report'!A17="","",'Bromcom I&amp;E Report'!A17)</f>
        <v/>
      </c>
      <c r="B17" t="str">
        <f>IF('Bromcom I&amp;E Report'!B17="","",'Bromcom I&amp;E Report'!B17)</f>
        <v/>
      </c>
      <c r="C17" t="str">
        <f>IF('Bromcom I&amp;E Report'!C17="","",'Bromcom I&amp;E Report'!C17)</f>
        <v/>
      </c>
      <c r="D17" t="str">
        <f t="shared" si="0"/>
        <v>-</v>
      </c>
      <c r="E17" t="str">
        <f t="shared" si="1"/>
        <v xml:space="preserve"> </v>
      </c>
      <c r="F17">
        <f>'Bromcom I&amp;E Report'!G17</f>
        <v>0</v>
      </c>
    </row>
    <row r="18" spans="1:6" x14ac:dyDescent="0.3">
      <c r="A18" t="str">
        <f>IF('Bromcom I&amp;E Report'!A18="","",'Bromcom I&amp;E Report'!A18)</f>
        <v/>
      </c>
      <c r="B18" t="str">
        <f>IF('Bromcom I&amp;E Report'!B18="","",'Bromcom I&amp;E Report'!B18)</f>
        <v/>
      </c>
      <c r="C18" t="str">
        <f>IF('Bromcom I&amp;E Report'!C18="","",'Bromcom I&amp;E Report'!C18)</f>
        <v/>
      </c>
      <c r="D18" t="str">
        <f t="shared" si="0"/>
        <v>-</v>
      </c>
      <c r="E18" t="str">
        <f t="shared" si="1"/>
        <v xml:space="preserve"> </v>
      </c>
      <c r="F18">
        <f>'Bromcom I&amp;E Report'!G18</f>
        <v>0</v>
      </c>
    </row>
    <row r="19" spans="1:6" x14ac:dyDescent="0.3">
      <c r="A19" t="str">
        <f>IF('Bromcom I&amp;E Report'!A19="","",'Bromcom I&amp;E Report'!A19)</f>
        <v/>
      </c>
      <c r="B19" t="str">
        <f>IF('Bromcom I&amp;E Report'!B19="","",'Bromcom I&amp;E Report'!B19)</f>
        <v/>
      </c>
      <c r="C19" t="str">
        <f>IF('Bromcom I&amp;E Report'!C19="","",'Bromcom I&amp;E Report'!C19)</f>
        <v/>
      </c>
      <c r="D19" t="str">
        <f t="shared" si="0"/>
        <v>-</v>
      </c>
      <c r="E19" t="str">
        <f t="shared" si="1"/>
        <v xml:space="preserve"> </v>
      </c>
      <c r="F19">
        <f>'Bromcom I&amp;E Report'!G19</f>
        <v>0</v>
      </c>
    </row>
    <row r="20" spans="1:6" x14ac:dyDescent="0.3">
      <c r="A20" t="str">
        <f>IF('Bromcom I&amp;E Report'!A20="","",'Bromcom I&amp;E Report'!A20)</f>
        <v/>
      </c>
      <c r="B20" t="str">
        <f>IF('Bromcom I&amp;E Report'!B20="","",'Bromcom I&amp;E Report'!B20)</f>
        <v/>
      </c>
      <c r="C20" t="str">
        <f>IF('Bromcom I&amp;E Report'!C20="","",'Bromcom I&amp;E Report'!C20)</f>
        <v/>
      </c>
      <c r="D20" t="str">
        <f t="shared" si="0"/>
        <v>-</v>
      </c>
      <c r="E20" t="str">
        <f t="shared" si="1"/>
        <v xml:space="preserve"> </v>
      </c>
      <c r="F20">
        <f>'Bromcom I&amp;E Report'!G20</f>
        <v>0</v>
      </c>
    </row>
    <row r="21" spans="1:6" x14ac:dyDescent="0.3">
      <c r="A21" t="str">
        <f>IF('Bromcom I&amp;E Report'!A21="","",'Bromcom I&amp;E Report'!A21)</f>
        <v/>
      </c>
      <c r="B21" t="str">
        <f>IF('Bromcom I&amp;E Report'!B21="","",'Bromcom I&amp;E Report'!B21)</f>
        <v/>
      </c>
      <c r="C21" t="str">
        <f>IF('Bromcom I&amp;E Report'!C21="","",'Bromcom I&amp;E Report'!C21)</f>
        <v/>
      </c>
      <c r="D21" t="str">
        <f t="shared" si="0"/>
        <v>-</v>
      </c>
      <c r="E21" t="str">
        <f t="shared" si="1"/>
        <v xml:space="preserve"> </v>
      </c>
      <c r="F21">
        <f>'Bromcom I&amp;E Report'!G21</f>
        <v>0</v>
      </c>
    </row>
    <row r="22" spans="1:6" x14ac:dyDescent="0.3">
      <c r="A22" t="str">
        <f>IF('Bromcom I&amp;E Report'!A22="","",'Bromcom I&amp;E Report'!A22)</f>
        <v/>
      </c>
      <c r="B22" t="str">
        <f>IF('Bromcom I&amp;E Report'!B22="","",'Bromcom I&amp;E Report'!B22)</f>
        <v/>
      </c>
      <c r="C22" t="str">
        <f>IF('Bromcom I&amp;E Report'!C22="","",'Bromcom I&amp;E Report'!C22)</f>
        <v/>
      </c>
      <c r="D22" t="str">
        <f t="shared" si="0"/>
        <v>-</v>
      </c>
      <c r="E22" t="str">
        <f t="shared" si="1"/>
        <v xml:space="preserve"> </v>
      </c>
      <c r="F22">
        <f>'Bromcom I&amp;E Report'!G22</f>
        <v>0</v>
      </c>
    </row>
    <row r="23" spans="1:6" x14ac:dyDescent="0.3">
      <c r="A23" t="str">
        <f>IF('Bromcom I&amp;E Report'!A23="","",'Bromcom I&amp;E Report'!A23)</f>
        <v/>
      </c>
      <c r="B23" t="str">
        <f>IF('Bromcom I&amp;E Report'!B23="","",'Bromcom I&amp;E Report'!B23)</f>
        <v/>
      </c>
      <c r="C23" t="str">
        <f>IF('Bromcom I&amp;E Report'!C23="","",'Bromcom I&amp;E Report'!C23)</f>
        <v/>
      </c>
      <c r="D23" t="str">
        <f t="shared" si="0"/>
        <v>-</v>
      </c>
      <c r="E23" t="str">
        <f t="shared" si="1"/>
        <v xml:space="preserve"> </v>
      </c>
      <c r="F23">
        <f>'Bromcom I&amp;E Report'!G23</f>
        <v>0</v>
      </c>
    </row>
    <row r="24" spans="1:6" x14ac:dyDescent="0.3">
      <c r="A24" t="str">
        <f>IF('Bromcom I&amp;E Report'!A24="","",'Bromcom I&amp;E Report'!A24)</f>
        <v/>
      </c>
      <c r="B24" t="str">
        <f>IF('Bromcom I&amp;E Report'!B24="","",'Bromcom I&amp;E Report'!B24)</f>
        <v/>
      </c>
      <c r="C24" t="str">
        <f>IF('Bromcom I&amp;E Report'!C24="","",'Bromcom I&amp;E Report'!C24)</f>
        <v/>
      </c>
      <c r="D24" t="str">
        <f t="shared" si="0"/>
        <v>-</v>
      </c>
      <c r="E24" t="str">
        <f t="shared" si="1"/>
        <v xml:space="preserve"> </v>
      </c>
      <c r="F24">
        <f>'Bromcom I&amp;E Report'!G24</f>
        <v>0</v>
      </c>
    </row>
    <row r="25" spans="1:6" x14ac:dyDescent="0.3">
      <c r="A25" t="str">
        <f>IF('Bromcom I&amp;E Report'!A25="","",'Bromcom I&amp;E Report'!A25)</f>
        <v/>
      </c>
      <c r="B25" t="str">
        <f>IF('Bromcom I&amp;E Report'!B25="","",'Bromcom I&amp;E Report'!B25)</f>
        <v/>
      </c>
      <c r="C25" t="str">
        <f>IF('Bromcom I&amp;E Report'!C25="","",'Bromcom I&amp;E Report'!C25)</f>
        <v/>
      </c>
      <c r="D25" t="str">
        <f t="shared" si="0"/>
        <v>-</v>
      </c>
      <c r="E25" t="str">
        <f t="shared" si="1"/>
        <v xml:space="preserve"> </v>
      </c>
      <c r="F25">
        <f>'Bromcom I&amp;E Report'!G25</f>
        <v>0</v>
      </c>
    </row>
    <row r="26" spans="1:6" x14ac:dyDescent="0.3">
      <c r="A26" t="str">
        <f>IF('Bromcom I&amp;E Report'!A26="","",'Bromcom I&amp;E Report'!A26)</f>
        <v/>
      </c>
      <c r="B26" t="str">
        <f>IF('Bromcom I&amp;E Report'!B26="","",'Bromcom I&amp;E Report'!B26)</f>
        <v/>
      </c>
      <c r="C26" t="str">
        <f>IF('Bromcom I&amp;E Report'!C26="","",'Bromcom I&amp;E Report'!C26)</f>
        <v/>
      </c>
      <c r="D26" t="str">
        <f t="shared" si="0"/>
        <v>-</v>
      </c>
      <c r="E26" t="str">
        <f t="shared" si="1"/>
        <v xml:space="preserve"> </v>
      </c>
      <c r="F26">
        <f>'Bromcom I&amp;E Report'!G26</f>
        <v>0</v>
      </c>
    </row>
    <row r="27" spans="1:6" x14ac:dyDescent="0.3">
      <c r="A27" t="str">
        <f>IF('Bromcom I&amp;E Report'!A27="","",'Bromcom I&amp;E Report'!A27)</f>
        <v/>
      </c>
      <c r="B27" t="str">
        <f>IF('Bromcom I&amp;E Report'!B27="","",'Bromcom I&amp;E Report'!B27)</f>
        <v/>
      </c>
      <c r="C27" t="str">
        <f>IF('Bromcom I&amp;E Report'!C27="","",'Bromcom I&amp;E Report'!C27)</f>
        <v/>
      </c>
      <c r="D27" t="str">
        <f t="shared" si="0"/>
        <v>-</v>
      </c>
      <c r="E27" t="str">
        <f t="shared" si="1"/>
        <v xml:space="preserve"> </v>
      </c>
      <c r="F27">
        <f>'Bromcom I&amp;E Report'!G27</f>
        <v>0</v>
      </c>
    </row>
    <row r="28" spans="1:6" x14ac:dyDescent="0.3">
      <c r="A28" t="str">
        <f>IF('Bromcom I&amp;E Report'!A28="","",'Bromcom I&amp;E Report'!A28)</f>
        <v/>
      </c>
      <c r="B28" t="str">
        <f>IF('Bromcom I&amp;E Report'!B28="","",'Bromcom I&amp;E Report'!B28)</f>
        <v/>
      </c>
      <c r="C28" t="str">
        <f>IF('Bromcom I&amp;E Report'!C28="","",'Bromcom I&amp;E Report'!C28)</f>
        <v/>
      </c>
      <c r="D28" t="str">
        <f t="shared" si="0"/>
        <v>-</v>
      </c>
      <c r="E28" t="str">
        <f t="shared" si="1"/>
        <v xml:space="preserve"> </v>
      </c>
      <c r="F28">
        <f>'Bromcom I&amp;E Report'!G28</f>
        <v>0</v>
      </c>
    </row>
    <row r="29" spans="1:6" x14ac:dyDescent="0.3">
      <c r="A29" t="str">
        <f>IF('Bromcom I&amp;E Report'!A29="","",'Bromcom I&amp;E Report'!A29)</f>
        <v/>
      </c>
      <c r="B29" t="str">
        <f>IF('Bromcom I&amp;E Report'!B29="","",'Bromcom I&amp;E Report'!B29)</f>
        <v/>
      </c>
      <c r="C29" t="str">
        <f>IF('Bromcom I&amp;E Report'!C29="","",'Bromcom I&amp;E Report'!C29)</f>
        <v/>
      </c>
      <c r="D29" t="str">
        <f t="shared" si="0"/>
        <v>-</v>
      </c>
      <c r="E29" t="str">
        <f t="shared" si="1"/>
        <v xml:space="preserve"> </v>
      </c>
      <c r="F29">
        <f>'Bromcom I&amp;E Report'!G29</f>
        <v>0</v>
      </c>
    </row>
    <row r="30" spans="1:6" x14ac:dyDescent="0.3">
      <c r="A30" t="str">
        <f>IF('Bromcom I&amp;E Report'!A30="","",'Bromcom I&amp;E Report'!A30)</f>
        <v/>
      </c>
      <c r="B30" t="str">
        <f>IF('Bromcom I&amp;E Report'!B30="","",'Bromcom I&amp;E Report'!B30)</f>
        <v/>
      </c>
      <c r="C30" t="str">
        <f>IF('Bromcom I&amp;E Report'!C30="","",'Bromcom I&amp;E Report'!C30)</f>
        <v/>
      </c>
      <c r="D30" t="str">
        <f t="shared" si="0"/>
        <v>-</v>
      </c>
      <c r="E30" t="str">
        <f t="shared" si="1"/>
        <v xml:space="preserve"> </v>
      </c>
      <c r="F30">
        <f>'Bromcom I&amp;E Report'!G30</f>
        <v>0</v>
      </c>
    </row>
    <row r="31" spans="1:6" x14ac:dyDescent="0.3">
      <c r="A31" t="str">
        <f>IF('Bromcom I&amp;E Report'!A31="","",'Bromcom I&amp;E Report'!A31)</f>
        <v/>
      </c>
      <c r="B31" t="str">
        <f>IF('Bromcom I&amp;E Report'!B31="","",'Bromcom I&amp;E Report'!B31)</f>
        <v/>
      </c>
      <c r="C31" t="str">
        <f>IF('Bromcom I&amp;E Report'!C31="","",'Bromcom I&amp;E Report'!C31)</f>
        <v/>
      </c>
      <c r="D31" t="str">
        <f t="shared" si="0"/>
        <v>-</v>
      </c>
      <c r="E31" t="str">
        <f t="shared" si="1"/>
        <v xml:space="preserve"> </v>
      </c>
      <c r="F31">
        <f>'Bromcom I&amp;E Report'!G31</f>
        <v>0</v>
      </c>
    </row>
    <row r="32" spans="1:6" x14ac:dyDescent="0.3">
      <c r="A32" t="str">
        <f>IF('Bromcom I&amp;E Report'!A32="","",'Bromcom I&amp;E Report'!A32)</f>
        <v/>
      </c>
      <c r="B32" t="str">
        <f>IF('Bromcom I&amp;E Report'!B32="","",'Bromcom I&amp;E Report'!B32)</f>
        <v/>
      </c>
      <c r="C32" t="str">
        <f>IF('Bromcom I&amp;E Report'!C32="","",'Bromcom I&amp;E Report'!C32)</f>
        <v/>
      </c>
      <c r="D32" t="str">
        <f t="shared" si="0"/>
        <v>-</v>
      </c>
      <c r="E32" t="str">
        <f t="shared" si="1"/>
        <v xml:space="preserve"> </v>
      </c>
      <c r="F32">
        <f>'Bromcom I&amp;E Report'!G32</f>
        <v>0</v>
      </c>
    </row>
    <row r="33" spans="1:6" x14ac:dyDescent="0.3">
      <c r="A33" t="str">
        <f>IF('Bromcom I&amp;E Report'!A33="","",'Bromcom I&amp;E Report'!A33)</f>
        <v/>
      </c>
      <c r="B33" t="str">
        <f>IF('Bromcom I&amp;E Report'!B33="","",'Bromcom I&amp;E Report'!B33)</f>
        <v/>
      </c>
      <c r="C33" t="str">
        <f>IF('Bromcom I&amp;E Report'!C33="","",'Bromcom I&amp;E Report'!C33)</f>
        <v/>
      </c>
      <c r="D33" t="str">
        <f t="shared" si="0"/>
        <v>-</v>
      </c>
      <c r="E33" t="str">
        <f t="shared" si="1"/>
        <v xml:space="preserve"> </v>
      </c>
      <c r="F33">
        <f>'Bromcom I&amp;E Report'!G33</f>
        <v>0</v>
      </c>
    </row>
    <row r="34" spans="1:6" x14ac:dyDescent="0.3">
      <c r="A34" t="str">
        <f>IF('Bromcom I&amp;E Report'!A34="","",'Bromcom I&amp;E Report'!A34)</f>
        <v/>
      </c>
      <c r="B34" t="str">
        <f>IF('Bromcom I&amp;E Report'!B34="","",'Bromcom I&amp;E Report'!B34)</f>
        <v/>
      </c>
      <c r="C34" t="str">
        <f>IF('Bromcom I&amp;E Report'!C34="","",'Bromcom I&amp;E Report'!C34)</f>
        <v/>
      </c>
      <c r="D34" t="str">
        <f t="shared" si="0"/>
        <v>-</v>
      </c>
      <c r="E34" t="str">
        <f t="shared" si="1"/>
        <v xml:space="preserve"> </v>
      </c>
      <c r="F34">
        <f>'Bromcom I&amp;E Report'!G34</f>
        <v>0</v>
      </c>
    </row>
    <row r="35" spans="1:6" x14ac:dyDescent="0.3">
      <c r="A35" t="str">
        <f>IF('Bromcom I&amp;E Report'!A35="","",'Bromcom I&amp;E Report'!A35)</f>
        <v/>
      </c>
      <c r="B35" t="str">
        <f>IF('Bromcom I&amp;E Report'!B35="","",'Bromcom I&amp;E Report'!B35)</f>
        <v/>
      </c>
      <c r="C35" t="str">
        <f>IF('Bromcom I&amp;E Report'!C35="","",'Bromcom I&amp;E Report'!C35)</f>
        <v/>
      </c>
      <c r="D35" t="str">
        <f t="shared" si="0"/>
        <v>-</v>
      </c>
      <c r="E35" t="str">
        <f t="shared" si="1"/>
        <v xml:space="preserve"> </v>
      </c>
      <c r="F35">
        <f>'Bromcom I&amp;E Report'!G35</f>
        <v>0</v>
      </c>
    </row>
    <row r="36" spans="1:6" x14ac:dyDescent="0.3">
      <c r="A36" t="str">
        <f>IF('Bromcom I&amp;E Report'!A36="","",'Bromcom I&amp;E Report'!A36)</f>
        <v/>
      </c>
      <c r="B36" t="str">
        <f>IF('Bromcom I&amp;E Report'!B36="","",'Bromcom I&amp;E Report'!B36)</f>
        <v/>
      </c>
      <c r="C36" t="str">
        <f>IF('Bromcom I&amp;E Report'!C36="","",'Bromcom I&amp;E Report'!C36)</f>
        <v/>
      </c>
      <c r="D36" t="str">
        <f t="shared" si="0"/>
        <v>-</v>
      </c>
      <c r="E36" t="str">
        <f t="shared" si="1"/>
        <v xml:space="preserve"> </v>
      </c>
      <c r="F36">
        <f>'Bromcom I&amp;E Report'!G36</f>
        <v>0</v>
      </c>
    </row>
    <row r="37" spans="1:6" x14ac:dyDescent="0.3">
      <c r="A37" t="str">
        <f>IF('Bromcom I&amp;E Report'!A37="","",'Bromcom I&amp;E Report'!A37)</f>
        <v/>
      </c>
      <c r="B37" t="str">
        <f>IF('Bromcom I&amp;E Report'!B37="","",'Bromcom I&amp;E Report'!B37)</f>
        <v/>
      </c>
      <c r="C37" t="str">
        <f>IF('Bromcom I&amp;E Report'!C37="","",'Bromcom I&amp;E Report'!C37)</f>
        <v/>
      </c>
      <c r="D37" t="str">
        <f t="shared" si="0"/>
        <v>-</v>
      </c>
      <c r="E37" t="str">
        <f t="shared" si="1"/>
        <v xml:space="preserve"> </v>
      </c>
      <c r="F37">
        <f>'Bromcom I&amp;E Report'!G37</f>
        <v>0</v>
      </c>
    </row>
    <row r="38" spans="1:6" x14ac:dyDescent="0.3">
      <c r="A38" t="str">
        <f>IF('Bromcom I&amp;E Report'!A38="","",'Bromcom I&amp;E Report'!A38)</f>
        <v/>
      </c>
      <c r="B38" t="str">
        <f>IF('Bromcom I&amp;E Report'!B38="","",'Bromcom I&amp;E Report'!B38)</f>
        <v/>
      </c>
      <c r="C38" t="str">
        <f>IF('Bromcom I&amp;E Report'!C38="","",'Bromcom I&amp;E Report'!C38)</f>
        <v/>
      </c>
      <c r="D38" t="str">
        <f t="shared" si="0"/>
        <v>-</v>
      </c>
      <c r="E38" t="str">
        <f t="shared" si="1"/>
        <v xml:space="preserve"> </v>
      </c>
      <c r="F38">
        <f>'Bromcom I&amp;E Report'!G38</f>
        <v>0</v>
      </c>
    </row>
    <row r="39" spans="1:6" x14ac:dyDescent="0.3">
      <c r="A39" t="str">
        <f>IF('Bromcom I&amp;E Report'!A39="","",'Bromcom I&amp;E Report'!A39)</f>
        <v/>
      </c>
      <c r="B39" t="str">
        <f>IF('Bromcom I&amp;E Report'!B39="","",'Bromcom I&amp;E Report'!B39)</f>
        <v/>
      </c>
      <c r="C39" t="str">
        <f>IF('Bromcom I&amp;E Report'!C39="","",'Bromcom I&amp;E Report'!C39)</f>
        <v/>
      </c>
      <c r="D39" t="str">
        <f t="shared" si="0"/>
        <v>-</v>
      </c>
      <c r="E39" t="str">
        <f t="shared" si="1"/>
        <v xml:space="preserve"> </v>
      </c>
      <c r="F39">
        <f>'Bromcom I&amp;E Report'!G39</f>
        <v>0</v>
      </c>
    </row>
    <row r="40" spans="1:6" x14ac:dyDescent="0.3">
      <c r="A40" t="str">
        <f>IF('Bromcom I&amp;E Report'!A40="","",'Bromcom I&amp;E Report'!A40)</f>
        <v/>
      </c>
      <c r="B40" t="str">
        <f>IF('Bromcom I&amp;E Report'!B40="","",'Bromcom I&amp;E Report'!B40)</f>
        <v/>
      </c>
      <c r="C40" t="str">
        <f>IF('Bromcom I&amp;E Report'!C40="","",'Bromcom I&amp;E Report'!C40)</f>
        <v/>
      </c>
      <c r="D40" t="str">
        <f t="shared" si="0"/>
        <v>-</v>
      </c>
      <c r="E40" t="str">
        <f t="shared" si="1"/>
        <v xml:space="preserve"> </v>
      </c>
      <c r="F40">
        <f>'Bromcom I&amp;E Report'!G40</f>
        <v>0</v>
      </c>
    </row>
    <row r="41" spans="1:6" x14ac:dyDescent="0.3">
      <c r="A41" t="str">
        <f>IF('Bromcom I&amp;E Report'!A41="","",'Bromcom I&amp;E Report'!A41)</f>
        <v/>
      </c>
      <c r="B41" t="str">
        <f>IF('Bromcom I&amp;E Report'!B41="","",'Bromcom I&amp;E Report'!B41)</f>
        <v/>
      </c>
      <c r="C41" t="str">
        <f>IF('Bromcom I&amp;E Report'!C41="","",'Bromcom I&amp;E Report'!C41)</f>
        <v/>
      </c>
      <c r="D41" t="str">
        <f t="shared" si="0"/>
        <v>-</v>
      </c>
      <c r="E41" t="str">
        <f t="shared" si="1"/>
        <v xml:space="preserve"> </v>
      </c>
      <c r="F41">
        <f>'Bromcom I&amp;E Report'!G41</f>
        <v>0</v>
      </c>
    </row>
    <row r="42" spans="1:6" x14ac:dyDescent="0.3">
      <c r="A42" t="str">
        <f>IF('Bromcom I&amp;E Report'!A42="","",'Bromcom I&amp;E Report'!A42)</f>
        <v/>
      </c>
      <c r="B42" t="str">
        <f>IF('Bromcom I&amp;E Report'!B42="","",'Bromcom I&amp;E Report'!B42)</f>
        <v/>
      </c>
      <c r="C42" t="str">
        <f>IF('Bromcom I&amp;E Report'!C42="","",'Bromcom I&amp;E Report'!C42)</f>
        <v/>
      </c>
      <c r="D42" t="str">
        <f t="shared" si="0"/>
        <v>-</v>
      </c>
      <c r="E42" t="str">
        <f t="shared" si="1"/>
        <v xml:space="preserve"> </v>
      </c>
      <c r="F42">
        <f>'Bromcom I&amp;E Report'!G42</f>
        <v>0</v>
      </c>
    </row>
    <row r="43" spans="1:6" x14ac:dyDescent="0.3">
      <c r="A43" t="str">
        <f>IF('Bromcom I&amp;E Report'!A43="","",'Bromcom I&amp;E Report'!A43)</f>
        <v/>
      </c>
      <c r="B43" t="str">
        <f>IF('Bromcom I&amp;E Report'!B43="","",'Bromcom I&amp;E Report'!B43)</f>
        <v/>
      </c>
      <c r="C43" t="str">
        <f>IF('Bromcom I&amp;E Report'!C43="","",'Bromcom I&amp;E Report'!C43)</f>
        <v/>
      </c>
      <c r="D43" t="str">
        <f t="shared" si="0"/>
        <v>-</v>
      </c>
      <c r="E43" t="str">
        <f t="shared" si="1"/>
        <v xml:space="preserve"> </v>
      </c>
      <c r="F43">
        <f>'Bromcom I&amp;E Report'!G43</f>
        <v>0</v>
      </c>
    </row>
    <row r="44" spans="1:6" x14ac:dyDescent="0.3">
      <c r="A44" t="str">
        <f>IF('Bromcom I&amp;E Report'!A44="","",'Bromcom I&amp;E Report'!A44)</f>
        <v/>
      </c>
      <c r="B44" t="str">
        <f>IF('Bromcom I&amp;E Report'!B44="","",'Bromcom I&amp;E Report'!B44)</f>
        <v/>
      </c>
      <c r="C44" t="str">
        <f>IF('Bromcom I&amp;E Report'!C44="","",'Bromcom I&amp;E Report'!C44)</f>
        <v/>
      </c>
      <c r="D44" t="str">
        <f t="shared" si="0"/>
        <v>-</v>
      </c>
      <c r="E44" t="str">
        <f t="shared" si="1"/>
        <v xml:space="preserve"> </v>
      </c>
      <c r="F44">
        <f>'Bromcom I&amp;E Report'!G44</f>
        <v>0</v>
      </c>
    </row>
    <row r="45" spans="1:6" x14ac:dyDescent="0.3">
      <c r="A45" t="str">
        <f>IF('Bromcom I&amp;E Report'!A45="","",'Bromcom I&amp;E Report'!A45)</f>
        <v/>
      </c>
      <c r="B45" t="str">
        <f>IF('Bromcom I&amp;E Report'!B45="","",'Bromcom I&amp;E Report'!B45)</f>
        <v/>
      </c>
      <c r="C45" t="str">
        <f>IF('Bromcom I&amp;E Report'!C45="","",'Bromcom I&amp;E Report'!C45)</f>
        <v/>
      </c>
      <c r="D45" t="str">
        <f t="shared" si="0"/>
        <v>-</v>
      </c>
      <c r="E45" t="str">
        <f t="shared" si="1"/>
        <v xml:space="preserve"> </v>
      </c>
      <c r="F45">
        <f>'Bromcom I&amp;E Report'!G45</f>
        <v>0</v>
      </c>
    </row>
    <row r="46" spans="1:6" x14ac:dyDescent="0.3">
      <c r="A46" t="str">
        <f>IF('Bromcom I&amp;E Report'!A46="","",'Bromcom I&amp;E Report'!A46)</f>
        <v/>
      </c>
      <c r="B46" t="str">
        <f>IF('Bromcom I&amp;E Report'!B46="","",'Bromcom I&amp;E Report'!B46)</f>
        <v/>
      </c>
      <c r="C46" t="str">
        <f>IF('Bromcom I&amp;E Report'!C46="","",'Bromcom I&amp;E Report'!C46)</f>
        <v/>
      </c>
      <c r="D46" t="str">
        <f t="shared" si="0"/>
        <v>-</v>
      </c>
      <c r="E46" t="str">
        <f t="shared" si="1"/>
        <v xml:space="preserve"> </v>
      </c>
      <c r="F46">
        <f>'Bromcom I&amp;E Report'!G46</f>
        <v>0</v>
      </c>
    </row>
    <row r="47" spans="1:6" x14ac:dyDescent="0.3">
      <c r="A47" t="str">
        <f>IF('Bromcom I&amp;E Report'!A47="","",'Bromcom I&amp;E Report'!A47)</f>
        <v/>
      </c>
      <c r="B47" t="str">
        <f>IF('Bromcom I&amp;E Report'!B47="","",'Bromcom I&amp;E Report'!B47)</f>
        <v/>
      </c>
      <c r="C47" t="str">
        <f>IF('Bromcom I&amp;E Report'!C47="","",'Bromcom I&amp;E Report'!C47)</f>
        <v/>
      </c>
      <c r="D47" t="str">
        <f t="shared" si="0"/>
        <v>-</v>
      </c>
      <c r="E47" t="str">
        <f t="shared" si="1"/>
        <v xml:space="preserve"> </v>
      </c>
      <c r="F47">
        <f>'Bromcom I&amp;E Report'!G47</f>
        <v>0</v>
      </c>
    </row>
    <row r="48" spans="1:6" x14ac:dyDescent="0.3">
      <c r="A48" t="str">
        <f>IF('Bromcom I&amp;E Report'!A48="","",'Bromcom I&amp;E Report'!A48)</f>
        <v/>
      </c>
      <c r="B48" t="str">
        <f>IF('Bromcom I&amp;E Report'!B48="","",'Bromcom I&amp;E Report'!B48)</f>
        <v/>
      </c>
      <c r="C48" t="str">
        <f>IF('Bromcom I&amp;E Report'!C48="","",'Bromcom I&amp;E Report'!C48)</f>
        <v/>
      </c>
      <c r="D48" t="str">
        <f t="shared" si="0"/>
        <v>-</v>
      </c>
      <c r="E48" t="str">
        <f t="shared" si="1"/>
        <v xml:space="preserve"> </v>
      </c>
      <c r="F48">
        <f>'Bromcom I&amp;E Report'!G48</f>
        <v>0</v>
      </c>
    </row>
    <row r="49" spans="1:6" x14ac:dyDescent="0.3">
      <c r="A49" t="str">
        <f>IF('Bromcom I&amp;E Report'!A49="","",'Bromcom I&amp;E Report'!A49)</f>
        <v/>
      </c>
      <c r="B49" t="str">
        <f>IF('Bromcom I&amp;E Report'!B49="","",'Bromcom I&amp;E Report'!B49)</f>
        <v/>
      </c>
      <c r="C49" t="str">
        <f>IF('Bromcom I&amp;E Report'!C49="","",'Bromcom I&amp;E Report'!C49)</f>
        <v/>
      </c>
      <c r="D49" t="str">
        <f t="shared" si="0"/>
        <v>-</v>
      </c>
      <c r="E49" t="str">
        <f t="shared" si="1"/>
        <v xml:space="preserve"> </v>
      </c>
      <c r="F49">
        <f>'Bromcom I&amp;E Report'!G49</f>
        <v>0</v>
      </c>
    </row>
    <row r="50" spans="1:6" x14ac:dyDescent="0.3">
      <c r="A50" t="str">
        <f>IF('Bromcom I&amp;E Report'!A50="","",'Bromcom I&amp;E Report'!A50)</f>
        <v/>
      </c>
      <c r="B50" t="str">
        <f>IF('Bromcom I&amp;E Report'!B50="","",'Bromcom I&amp;E Report'!B50)</f>
        <v/>
      </c>
      <c r="C50" t="str">
        <f>IF('Bromcom I&amp;E Report'!C50="","",'Bromcom I&amp;E Report'!C50)</f>
        <v/>
      </c>
      <c r="D50" t="str">
        <f t="shared" si="0"/>
        <v>-</v>
      </c>
      <c r="E50" t="str">
        <f t="shared" si="1"/>
        <v xml:space="preserve"> </v>
      </c>
      <c r="F50">
        <f>'Bromcom I&amp;E Report'!G50</f>
        <v>0</v>
      </c>
    </row>
    <row r="51" spans="1:6" x14ac:dyDescent="0.3">
      <c r="A51" t="str">
        <f>IF('Bromcom I&amp;E Report'!A51="","",'Bromcom I&amp;E Report'!A51)</f>
        <v/>
      </c>
      <c r="B51" t="str">
        <f>IF('Bromcom I&amp;E Report'!B51="","",'Bromcom I&amp;E Report'!B51)</f>
        <v/>
      </c>
      <c r="C51" t="str">
        <f>IF('Bromcom I&amp;E Report'!C51="","",'Bromcom I&amp;E Report'!C51)</f>
        <v/>
      </c>
      <c r="D51" t="str">
        <f t="shared" si="0"/>
        <v>-</v>
      </c>
      <c r="E51" t="str">
        <f t="shared" si="1"/>
        <v xml:space="preserve"> </v>
      </c>
      <c r="F51">
        <f>'Bromcom I&amp;E Report'!G51</f>
        <v>0</v>
      </c>
    </row>
    <row r="52" spans="1:6" x14ac:dyDescent="0.3">
      <c r="A52" t="str">
        <f>IF('Bromcom I&amp;E Report'!A52="","",'Bromcom I&amp;E Report'!A52)</f>
        <v/>
      </c>
      <c r="B52" t="str">
        <f>IF('Bromcom I&amp;E Report'!B52="","",'Bromcom I&amp;E Report'!B52)</f>
        <v/>
      </c>
      <c r="C52" t="str">
        <f>IF('Bromcom I&amp;E Report'!C52="","",'Bromcom I&amp;E Report'!C52)</f>
        <v/>
      </c>
      <c r="D52" t="str">
        <f t="shared" si="0"/>
        <v>-</v>
      </c>
      <c r="E52" t="str">
        <f t="shared" si="1"/>
        <v xml:space="preserve"> </v>
      </c>
      <c r="F52">
        <f>'Bromcom I&amp;E Report'!G52</f>
        <v>0</v>
      </c>
    </row>
    <row r="53" spans="1:6" x14ac:dyDescent="0.3">
      <c r="A53" t="str">
        <f>IF('Bromcom I&amp;E Report'!A53="","",'Bromcom I&amp;E Report'!A53)</f>
        <v/>
      </c>
      <c r="B53" t="str">
        <f>IF('Bromcom I&amp;E Report'!B53="","",'Bromcom I&amp;E Report'!B53)</f>
        <v/>
      </c>
      <c r="C53" t="str">
        <f>IF('Bromcom I&amp;E Report'!C53="","",'Bromcom I&amp;E Report'!C53)</f>
        <v/>
      </c>
      <c r="D53" t="str">
        <f t="shared" si="0"/>
        <v>-</v>
      </c>
      <c r="E53" t="str">
        <f t="shared" si="1"/>
        <v xml:space="preserve"> </v>
      </c>
      <c r="F53">
        <f>'Bromcom I&amp;E Report'!G53</f>
        <v>0</v>
      </c>
    </row>
    <row r="54" spans="1:6" x14ac:dyDescent="0.3">
      <c r="A54" t="str">
        <f>IF('Bromcom I&amp;E Report'!A54="","",'Bromcom I&amp;E Report'!A54)</f>
        <v/>
      </c>
      <c r="B54" t="str">
        <f>IF('Bromcom I&amp;E Report'!B54="","",'Bromcom I&amp;E Report'!B54)</f>
        <v/>
      </c>
      <c r="C54" t="str">
        <f>IF('Bromcom I&amp;E Report'!C54="","",'Bromcom I&amp;E Report'!C54)</f>
        <v/>
      </c>
      <c r="D54" t="str">
        <f t="shared" si="0"/>
        <v>-</v>
      </c>
      <c r="E54" t="str">
        <f t="shared" si="1"/>
        <v xml:space="preserve"> </v>
      </c>
      <c r="F54">
        <f>'Bromcom I&amp;E Report'!G54</f>
        <v>0</v>
      </c>
    </row>
    <row r="55" spans="1:6" x14ac:dyDescent="0.3">
      <c r="A55" t="str">
        <f>IF('Bromcom I&amp;E Report'!A55="","",'Bromcom I&amp;E Report'!A55)</f>
        <v/>
      </c>
      <c r="B55" t="str">
        <f>IF('Bromcom I&amp;E Report'!B55="","",'Bromcom I&amp;E Report'!B55)</f>
        <v/>
      </c>
      <c r="C55" t="str">
        <f>IF('Bromcom I&amp;E Report'!C55="","",'Bromcom I&amp;E Report'!C55)</f>
        <v/>
      </c>
      <c r="D55" t="str">
        <f t="shared" si="0"/>
        <v>-</v>
      </c>
      <c r="E55" t="str">
        <f t="shared" si="1"/>
        <v xml:space="preserve"> </v>
      </c>
      <c r="F55">
        <f>'Bromcom I&amp;E Report'!G55</f>
        <v>0</v>
      </c>
    </row>
    <row r="56" spans="1:6" x14ac:dyDescent="0.3">
      <c r="A56" t="str">
        <f>IF('Bromcom I&amp;E Report'!A56="","",'Bromcom I&amp;E Report'!A56)</f>
        <v/>
      </c>
      <c r="B56" t="str">
        <f>IF('Bromcom I&amp;E Report'!B56="","",'Bromcom I&amp;E Report'!B56)</f>
        <v/>
      </c>
      <c r="C56" t="str">
        <f>IF('Bromcom I&amp;E Report'!C56="","",'Bromcom I&amp;E Report'!C56)</f>
        <v/>
      </c>
      <c r="D56" t="str">
        <f t="shared" si="0"/>
        <v>-</v>
      </c>
      <c r="E56" t="str">
        <f t="shared" si="1"/>
        <v xml:space="preserve"> </v>
      </c>
      <c r="F56">
        <f>'Bromcom I&amp;E Report'!G56</f>
        <v>0</v>
      </c>
    </row>
    <row r="57" spans="1:6" x14ac:dyDescent="0.3">
      <c r="A57" t="str">
        <f>IF('Bromcom I&amp;E Report'!A57="","",'Bromcom I&amp;E Report'!A57)</f>
        <v/>
      </c>
      <c r="B57" t="str">
        <f>IF('Bromcom I&amp;E Report'!B57="","",'Bromcom I&amp;E Report'!B57)</f>
        <v/>
      </c>
      <c r="C57" t="str">
        <f>IF('Bromcom I&amp;E Report'!C57="","",'Bromcom I&amp;E Report'!C57)</f>
        <v/>
      </c>
      <c r="D57" t="str">
        <f t="shared" si="0"/>
        <v>-</v>
      </c>
      <c r="E57" t="str">
        <f t="shared" si="1"/>
        <v xml:space="preserve"> </v>
      </c>
      <c r="F57">
        <f>'Bromcom I&amp;E Report'!G57</f>
        <v>0</v>
      </c>
    </row>
    <row r="58" spans="1:6" x14ac:dyDescent="0.3">
      <c r="A58" t="str">
        <f>IF('Bromcom I&amp;E Report'!A58="","",'Bromcom I&amp;E Report'!A58)</f>
        <v/>
      </c>
      <c r="B58" t="str">
        <f>IF('Bromcom I&amp;E Report'!B58="","",'Bromcom I&amp;E Report'!B58)</f>
        <v/>
      </c>
      <c r="C58" t="str">
        <f>IF('Bromcom I&amp;E Report'!C58="","",'Bromcom I&amp;E Report'!C58)</f>
        <v/>
      </c>
      <c r="D58" t="str">
        <f t="shared" si="0"/>
        <v>-</v>
      </c>
      <c r="E58" t="str">
        <f t="shared" si="1"/>
        <v xml:space="preserve"> </v>
      </c>
      <c r="F58">
        <f>'Bromcom I&amp;E Report'!G58</f>
        <v>0</v>
      </c>
    </row>
    <row r="59" spans="1:6" x14ac:dyDescent="0.3">
      <c r="A59" t="str">
        <f>IF('Bromcom I&amp;E Report'!A59="","",'Bromcom I&amp;E Report'!A59)</f>
        <v/>
      </c>
      <c r="B59" t="str">
        <f>IF('Bromcom I&amp;E Report'!B59="","",'Bromcom I&amp;E Report'!B59)</f>
        <v/>
      </c>
      <c r="C59" t="str">
        <f>IF('Bromcom I&amp;E Report'!C59="","",'Bromcom I&amp;E Report'!C59)</f>
        <v/>
      </c>
      <c r="D59" t="str">
        <f t="shared" si="0"/>
        <v>-</v>
      </c>
      <c r="E59" t="str">
        <f t="shared" si="1"/>
        <v xml:space="preserve"> </v>
      </c>
      <c r="F59">
        <f>'Bromcom I&amp;E Report'!G59</f>
        <v>0</v>
      </c>
    </row>
    <row r="60" spans="1:6" x14ac:dyDescent="0.3">
      <c r="A60" t="str">
        <f>IF('Bromcom I&amp;E Report'!A60="","",'Bromcom I&amp;E Report'!A60)</f>
        <v/>
      </c>
      <c r="B60" t="str">
        <f>IF('Bromcom I&amp;E Report'!B60="","",'Bromcom I&amp;E Report'!B60)</f>
        <v/>
      </c>
      <c r="C60" t="str">
        <f>IF('Bromcom I&amp;E Report'!C60="","",'Bromcom I&amp;E Report'!C60)</f>
        <v/>
      </c>
      <c r="D60" t="str">
        <f t="shared" si="0"/>
        <v>-</v>
      </c>
      <c r="E60" t="str">
        <f t="shared" si="1"/>
        <v xml:space="preserve"> </v>
      </c>
      <c r="F60">
        <f>'Bromcom I&amp;E Report'!G60</f>
        <v>0</v>
      </c>
    </row>
    <row r="61" spans="1:6" x14ac:dyDescent="0.3">
      <c r="A61" t="str">
        <f>IF('Bromcom I&amp;E Report'!A61="","",'Bromcom I&amp;E Report'!A61)</f>
        <v/>
      </c>
      <c r="B61" t="str">
        <f>IF('Bromcom I&amp;E Report'!B61="","",'Bromcom I&amp;E Report'!B61)</f>
        <v/>
      </c>
      <c r="C61" t="str">
        <f>IF('Bromcom I&amp;E Report'!C61="","",'Bromcom I&amp;E Report'!C61)</f>
        <v/>
      </c>
      <c r="D61" t="str">
        <f t="shared" si="0"/>
        <v>-</v>
      </c>
      <c r="E61" t="str">
        <f t="shared" si="1"/>
        <v xml:space="preserve"> </v>
      </c>
      <c r="F61">
        <f>'Bromcom I&amp;E Report'!G61</f>
        <v>0</v>
      </c>
    </row>
    <row r="62" spans="1:6" x14ac:dyDescent="0.3">
      <c r="A62" t="str">
        <f>IF('Bromcom I&amp;E Report'!A62="","",'Bromcom I&amp;E Report'!A62)</f>
        <v/>
      </c>
      <c r="B62" t="str">
        <f>IF('Bromcom I&amp;E Report'!B62="","",'Bromcom I&amp;E Report'!B62)</f>
        <v/>
      </c>
      <c r="C62" t="str">
        <f>IF('Bromcom I&amp;E Report'!C62="","",'Bromcom I&amp;E Report'!C62)</f>
        <v/>
      </c>
      <c r="D62" t="str">
        <f t="shared" si="0"/>
        <v>-</v>
      </c>
      <c r="E62" t="str">
        <f t="shared" si="1"/>
        <v xml:space="preserve"> </v>
      </c>
      <c r="F62">
        <f>'Bromcom I&amp;E Report'!G62</f>
        <v>0</v>
      </c>
    </row>
    <row r="63" spans="1:6" x14ac:dyDescent="0.3">
      <c r="A63" t="str">
        <f>IF('Bromcom I&amp;E Report'!A63="","",'Bromcom I&amp;E Report'!A63)</f>
        <v/>
      </c>
      <c r="B63" t="str">
        <f>IF('Bromcom I&amp;E Report'!B63="","",'Bromcom I&amp;E Report'!B63)</f>
        <v/>
      </c>
      <c r="C63" t="str">
        <f>IF('Bromcom I&amp;E Report'!C63="","",'Bromcom I&amp;E Report'!C63)</f>
        <v/>
      </c>
      <c r="D63" t="str">
        <f t="shared" si="0"/>
        <v>-</v>
      </c>
      <c r="E63" t="str">
        <f t="shared" si="1"/>
        <v xml:space="preserve"> </v>
      </c>
      <c r="F63">
        <f>'Bromcom I&amp;E Report'!G63</f>
        <v>0</v>
      </c>
    </row>
    <row r="64" spans="1:6" x14ac:dyDescent="0.3">
      <c r="A64" t="str">
        <f>IF('Bromcom I&amp;E Report'!A64="","",'Bromcom I&amp;E Report'!A64)</f>
        <v/>
      </c>
      <c r="B64" t="str">
        <f>IF('Bromcom I&amp;E Report'!B64="","",'Bromcom I&amp;E Report'!B64)</f>
        <v/>
      </c>
      <c r="C64" t="str">
        <f>IF('Bromcom I&amp;E Report'!C64="","",'Bromcom I&amp;E Report'!C64)</f>
        <v/>
      </c>
      <c r="D64" t="str">
        <f t="shared" si="0"/>
        <v>-</v>
      </c>
      <c r="E64" t="str">
        <f t="shared" si="1"/>
        <v xml:space="preserve"> </v>
      </c>
      <c r="F64">
        <f>'Bromcom I&amp;E Report'!G64</f>
        <v>0</v>
      </c>
    </row>
    <row r="65" spans="1:6" x14ac:dyDescent="0.3">
      <c r="A65" t="str">
        <f>IF('Bromcom I&amp;E Report'!A65="","",'Bromcom I&amp;E Report'!A65)</f>
        <v/>
      </c>
      <c r="B65" t="str">
        <f>IF('Bromcom I&amp;E Report'!B65="","",'Bromcom I&amp;E Report'!B65)</f>
        <v/>
      </c>
      <c r="C65" t="str">
        <f>IF('Bromcom I&amp;E Report'!C65="","",'Bromcom I&amp;E Report'!C65)</f>
        <v/>
      </c>
      <c r="D65" t="str">
        <f t="shared" si="0"/>
        <v>-</v>
      </c>
      <c r="E65" t="str">
        <f t="shared" si="1"/>
        <v xml:space="preserve"> </v>
      </c>
      <c r="F65">
        <f>'Bromcom I&amp;E Report'!G65</f>
        <v>0</v>
      </c>
    </row>
    <row r="66" spans="1:6" x14ac:dyDescent="0.3">
      <c r="A66" t="str">
        <f>IF('Bromcom I&amp;E Report'!A66="","",'Bromcom I&amp;E Report'!A66)</f>
        <v/>
      </c>
      <c r="B66" t="str">
        <f>IF('Bromcom I&amp;E Report'!B66="","",'Bromcom I&amp;E Report'!B66)</f>
        <v/>
      </c>
      <c r="C66" t="str">
        <f>IF('Bromcom I&amp;E Report'!C66="","",'Bromcom I&amp;E Report'!C66)</f>
        <v/>
      </c>
      <c r="D66" t="str">
        <f t="shared" si="0"/>
        <v>-</v>
      </c>
      <c r="E66" t="str">
        <f t="shared" si="1"/>
        <v xml:space="preserve"> </v>
      </c>
      <c r="F66">
        <f>'Bromcom I&amp;E Report'!G66</f>
        <v>0</v>
      </c>
    </row>
    <row r="67" spans="1:6" x14ac:dyDescent="0.3">
      <c r="A67" t="str">
        <f>IF('Bromcom I&amp;E Report'!A67="","",'Bromcom I&amp;E Report'!A67)</f>
        <v/>
      </c>
      <c r="B67" t="str">
        <f>IF('Bromcom I&amp;E Report'!B67="","",'Bromcom I&amp;E Report'!B67)</f>
        <v/>
      </c>
      <c r="C67" t="str">
        <f>IF('Bromcom I&amp;E Report'!C67="","",'Bromcom I&amp;E Report'!C67)</f>
        <v/>
      </c>
      <c r="D67" t="str">
        <f t="shared" ref="D67:D130" si="2">IFERROR(A67&amp;"-"&amp;IF(LEFT(C67,1)*1=1,0&amp;C67,C67),A67&amp;"-"&amp;C67)</f>
        <v>-</v>
      </c>
      <c r="E67" t="str">
        <f t="shared" ref="E67:E130" si="3">A67&amp;IF(C67=""," "&amp;B67,"-"&amp;IF(C67&lt;10,"0"&amp;C67&amp;" "&amp;B67,C67&amp;" "&amp;B67))</f>
        <v xml:space="preserve"> </v>
      </c>
      <c r="F67">
        <f>'Bromcom I&amp;E Report'!G67</f>
        <v>0</v>
      </c>
    </row>
    <row r="68" spans="1:6" x14ac:dyDescent="0.3">
      <c r="A68" t="str">
        <f>IF('Bromcom I&amp;E Report'!A68="","",'Bromcom I&amp;E Report'!A68)</f>
        <v/>
      </c>
      <c r="B68" t="str">
        <f>IF('Bromcom I&amp;E Report'!B68="","",'Bromcom I&amp;E Report'!B68)</f>
        <v/>
      </c>
      <c r="C68" t="str">
        <f>IF('Bromcom I&amp;E Report'!C68="","",'Bromcom I&amp;E Report'!C68)</f>
        <v/>
      </c>
      <c r="D68" t="str">
        <f t="shared" si="2"/>
        <v>-</v>
      </c>
      <c r="E68" t="str">
        <f t="shared" si="3"/>
        <v xml:space="preserve"> </v>
      </c>
      <c r="F68">
        <f>'Bromcom I&amp;E Report'!G68</f>
        <v>0</v>
      </c>
    </row>
    <row r="69" spans="1:6" x14ac:dyDescent="0.3">
      <c r="A69" t="str">
        <f>IF('Bromcom I&amp;E Report'!A69="","",'Bromcom I&amp;E Report'!A69)</f>
        <v/>
      </c>
      <c r="B69" t="str">
        <f>IF('Bromcom I&amp;E Report'!B69="","",'Bromcom I&amp;E Report'!B69)</f>
        <v/>
      </c>
      <c r="C69" t="str">
        <f>IF('Bromcom I&amp;E Report'!C69="","",'Bromcom I&amp;E Report'!C69)</f>
        <v/>
      </c>
      <c r="D69" t="str">
        <f t="shared" si="2"/>
        <v>-</v>
      </c>
      <c r="E69" t="str">
        <f t="shared" si="3"/>
        <v xml:space="preserve"> </v>
      </c>
      <c r="F69">
        <f>'Bromcom I&amp;E Report'!G69</f>
        <v>0</v>
      </c>
    </row>
    <row r="70" spans="1:6" x14ac:dyDescent="0.3">
      <c r="A70" t="str">
        <f>IF('Bromcom I&amp;E Report'!A70="","",'Bromcom I&amp;E Report'!A70)</f>
        <v/>
      </c>
      <c r="B70" t="str">
        <f>IF('Bromcom I&amp;E Report'!B70="","",'Bromcom I&amp;E Report'!B70)</f>
        <v/>
      </c>
      <c r="C70" t="str">
        <f>IF('Bromcom I&amp;E Report'!C70="","",'Bromcom I&amp;E Report'!C70)</f>
        <v/>
      </c>
      <c r="D70" t="str">
        <f t="shared" si="2"/>
        <v>-</v>
      </c>
      <c r="E70" t="str">
        <f t="shared" si="3"/>
        <v xml:space="preserve"> </v>
      </c>
      <c r="F70">
        <f>'Bromcom I&amp;E Report'!G70</f>
        <v>0</v>
      </c>
    </row>
    <row r="71" spans="1:6" x14ac:dyDescent="0.3">
      <c r="A71" t="str">
        <f>IF('Bromcom I&amp;E Report'!A71="","",'Bromcom I&amp;E Report'!A71)</f>
        <v/>
      </c>
      <c r="B71" t="str">
        <f>IF('Bromcom I&amp;E Report'!B71="","",'Bromcom I&amp;E Report'!B71)</f>
        <v/>
      </c>
      <c r="C71" t="str">
        <f>IF('Bromcom I&amp;E Report'!C71="","",'Bromcom I&amp;E Report'!C71)</f>
        <v/>
      </c>
      <c r="D71" t="str">
        <f t="shared" si="2"/>
        <v>-</v>
      </c>
      <c r="E71" t="str">
        <f t="shared" si="3"/>
        <v xml:space="preserve"> </v>
      </c>
      <c r="F71">
        <f>'Bromcom I&amp;E Report'!G71</f>
        <v>0</v>
      </c>
    </row>
    <row r="72" spans="1:6" x14ac:dyDescent="0.3">
      <c r="A72" t="str">
        <f>IF('Bromcom I&amp;E Report'!A72="","",'Bromcom I&amp;E Report'!A72)</f>
        <v/>
      </c>
      <c r="B72" t="str">
        <f>IF('Bromcom I&amp;E Report'!B72="","",'Bromcom I&amp;E Report'!B72)</f>
        <v/>
      </c>
      <c r="C72" t="str">
        <f>IF('Bromcom I&amp;E Report'!C72="","",'Bromcom I&amp;E Report'!C72)</f>
        <v/>
      </c>
      <c r="D72" t="str">
        <f t="shared" si="2"/>
        <v>-</v>
      </c>
      <c r="E72" t="str">
        <f t="shared" si="3"/>
        <v xml:space="preserve"> </v>
      </c>
      <c r="F72">
        <f>'Bromcom I&amp;E Report'!G72</f>
        <v>0</v>
      </c>
    </row>
    <row r="73" spans="1:6" x14ac:dyDescent="0.3">
      <c r="A73" t="str">
        <f>IF('Bromcom I&amp;E Report'!A73="","",'Bromcom I&amp;E Report'!A73)</f>
        <v/>
      </c>
      <c r="B73" t="str">
        <f>IF('Bromcom I&amp;E Report'!B73="","",'Bromcom I&amp;E Report'!B73)</f>
        <v/>
      </c>
      <c r="C73" t="str">
        <f>IF('Bromcom I&amp;E Report'!C73="","",'Bromcom I&amp;E Report'!C73)</f>
        <v/>
      </c>
      <c r="D73" t="str">
        <f t="shared" si="2"/>
        <v>-</v>
      </c>
      <c r="E73" t="str">
        <f t="shared" si="3"/>
        <v xml:space="preserve"> </v>
      </c>
      <c r="F73">
        <f>'Bromcom I&amp;E Report'!G73</f>
        <v>0</v>
      </c>
    </row>
    <row r="74" spans="1:6" x14ac:dyDescent="0.3">
      <c r="A74" t="str">
        <f>IF('Bromcom I&amp;E Report'!A74="","",'Bromcom I&amp;E Report'!A74)</f>
        <v/>
      </c>
      <c r="B74" t="str">
        <f>IF('Bromcom I&amp;E Report'!B74="","",'Bromcom I&amp;E Report'!B74)</f>
        <v/>
      </c>
      <c r="C74" t="str">
        <f>IF('Bromcom I&amp;E Report'!C74="","",'Bromcom I&amp;E Report'!C74)</f>
        <v/>
      </c>
      <c r="D74" t="str">
        <f t="shared" si="2"/>
        <v>-</v>
      </c>
      <c r="E74" t="str">
        <f t="shared" si="3"/>
        <v xml:space="preserve"> </v>
      </c>
      <c r="F74">
        <f>'Bromcom I&amp;E Report'!G74</f>
        <v>0</v>
      </c>
    </row>
    <row r="75" spans="1:6" x14ac:dyDescent="0.3">
      <c r="A75" t="str">
        <f>IF('Bromcom I&amp;E Report'!A75="","",'Bromcom I&amp;E Report'!A75)</f>
        <v/>
      </c>
      <c r="B75" t="str">
        <f>IF('Bromcom I&amp;E Report'!B75="","",'Bromcom I&amp;E Report'!B75)</f>
        <v/>
      </c>
      <c r="C75" t="str">
        <f>IF('Bromcom I&amp;E Report'!C75="","",'Bromcom I&amp;E Report'!C75)</f>
        <v/>
      </c>
      <c r="D75" t="str">
        <f t="shared" si="2"/>
        <v>-</v>
      </c>
      <c r="E75" t="str">
        <f t="shared" si="3"/>
        <v xml:space="preserve"> </v>
      </c>
      <c r="F75">
        <f>'Bromcom I&amp;E Report'!G75</f>
        <v>0</v>
      </c>
    </row>
    <row r="76" spans="1:6" x14ac:dyDescent="0.3">
      <c r="A76" t="str">
        <f>IF('Bromcom I&amp;E Report'!A76="","",'Bromcom I&amp;E Report'!A76)</f>
        <v/>
      </c>
      <c r="B76" t="str">
        <f>IF('Bromcom I&amp;E Report'!B76="","",'Bromcom I&amp;E Report'!B76)</f>
        <v/>
      </c>
      <c r="C76" t="str">
        <f>IF('Bromcom I&amp;E Report'!C76="","",'Bromcom I&amp;E Report'!C76)</f>
        <v/>
      </c>
      <c r="D76" t="str">
        <f t="shared" si="2"/>
        <v>-</v>
      </c>
      <c r="E76" t="str">
        <f t="shared" si="3"/>
        <v xml:space="preserve"> </v>
      </c>
      <c r="F76">
        <f>'Bromcom I&amp;E Report'!G76</f>
        <v>0</v>
      </c>
    </row>
    <row r="77" spans="1:6" x14ac:dyDescent="0.3">
      <c r="A77" t="str">
        <f>IF('Bromcom I&amp;E Report'!A77="","",'Bromcom I&amp;E Report'!A77)</f>
        <v/>
      </c>
      <c r="B77" t="str">
        <f>IF('Bromcom I&amp;E Report'!B77="","",'Bromcom I&amp;E Report'!B77)</f>
        <v/>
      </c>
      <c r="C77" t="str">
        <f>IF('Bromcom I&amp;E Report'!C77="","",'Bromcom I&amp;E Report'!C77)</f>
        <v/>
      </c>
      <c r="D77" t="str">
        <f t="shared" si="2"/>
        <v>-</v>
      </c>
      <c r="E77" t="str">
        <f t="shared" si="3"/>
        <v xml:space="preserve"> </v>
      </c>
      <c r="F77">
        <f>'Bromcom I&amp;E Report'!G77</f>
        <v>0</v>
      </c>
    </row>
    <row r="78" spans="1:6" x14ac:dyDescent="0.3">
      <c r="A78" t="str">
        <f>IF('Bromcom I&amp;E Report'!A78="","",'Bromcom I&amp;E Report'!A78)</f>
        <v/>
      </c>
      <c r="B78" t="str">
        <f>IF('Bromcom I&amp;E Report'!B78="","",'Bromcom I&amp;E Report'!B78)</f>
        <v/>
      </c>
      <c r="C78" t="str">
        <f>IF('Bromcom I&amp;E Report'!C78="","",'Bromcom I&amp;E Report'!C78)</f>
        <v/>
      </c>
      <c r="D78" t="str">
        <f t="shared" si="2"/>
        <v>-</v>
      </c>
      <c r="E78" t="str">
        <f t="shared" si="3"/>
        <v xml:space="preserve"> </v>
      </c>
      <c r="F78">
        <f>'Bromcom I&amp;E Report'!G78</f>
        <v>0</v>
      </c>
    </row>
    <row r="79" spans="1:6" x14ac:dyDescent="0.3">
      <c r="A79" t="str">
        <f>IF('Bromcom I&amp;E Report'!A79="","",'Bromcom I&amp;E Report'!A79)</f>
        <v/>
      </c>
      <c r="B79" t="str">
        <f>IF('Bromcom I&amp;E Report'!B79="","",'Bromcom I&amp;E Report'!B79)</f>
        <v/>
      </c>
      <c r="C79" t="str">
        <f>IF('Bromcom I&amp;E Report'!C79="","",'Bromcom I&amp;E Report'!C79)</f>
        <v/>
      </c>
      <c r="D79" t="str">
        <f t="shared" si="2"/>
        <v>-</v>
      </c>
      <c r="E79" t="str">
        <f t="shared" si="3"/>
        <v xml:space="preserve"> </v>
      </c>
      <c r="F79">
        <f>'Bromcom I&amp;E Report'!G79</f>
        <v>0</v>
      </c>
    </row>
    <row r="80" spans="1:6" x14ac:dyDescent="0.3">
      <c r="A80" t="str">
        <f>IF('Bromcom I&amp;E Report'!A80="","",'Bromcom I&amp;E Report'!A80)</f>
        <v/>
      </c>
      <c r="B80" t="str">
        <f>IF('Bromcom I&amp;E Report'!B80="","",'Bromcom I&amp;E Report'!B80)</f>
        <v/>
      </c>
      <c r="C80" t="str">
        <f>IF('Bromcom I&amp;E Report'!C80="","",'Bromcom I&amp;E Report'!C80)</f>
        <v/>
      </c>
      <c r="D80" t="str">
        <f t="shared" si="2"/>
        <v>-</v>
      </c>
      <c r="E80" t="str">
        <f t="shared" si="3"/>
        <v xml:space="preserve"> </v>
      </c>
      <c r="F80">
        <f>'Bromcom I&amp;E Report'!G80</f>
        <v>0</v>
      </c>
    </row>
    <row r="81" spans="1:6" x14ac:dyDescent="0.3">
      <c r="A81" t="str">
        <f>IF('Bromcom I&amp;E Report'!A81="","",'Bromcom I&amp;E Report'!A81)</f>
        <v/>
      </c>
      <c r="B81" t="str">
        <f>IF('Bromcom I&amp;E Report'!B81="","",'Bromcom I&amp;E Report'!B81)</f>
        <v/>
      </c>
      <c r="C81" t="str">
        <f>IF('Bromcom I&amp;E Report'!C81="","",'Bromcom I&amp;E Report'!C81)</f>
        <v/>
      </c>
      <c r="D81" t="str">
        <f t="shared" si="2"/>
        <v>-</v>
      </c>
      <c r="E81" t="str">
        <f t="shared" si="3"/>
        <v xml:space="preserve"> </v>
      </c>
      <c r="F81">
        <f>'Bromcom I&amp;E Report'!G81</f>
        <v>0</v>
      </c>
    </row>
    <row r="82" spans="1:6" x14ac:dyDescent="0.3">
      <c r="A82" t="str">
        <f>IF('Bromcom I&amp;E Report'!A82="","",'Bromcom I&amp;E Report'!A82)</f>
        <v/>
      </c>
      <c r="B82" t="str">
        <f>IF('Bromcom I&amp;E Report'!B82="","",'Bromcom I&amp;E Report'!B82)</f>
        <v/>
      </c>
      <c r="C82" t="str">
        <f>IF('Bromcom I&amp;E Report'!C82="","",'Bromcom I&amp;E Report'!C82)</f>
        <v/>
      </c>
      <c r="D82" t="str">
        <f t="shared" si="2"/>
        <v>-</v>
      </c>
      <c r="E82" t="str">
        <f t="shared" si="3"/>
        <v xml:space="preserve"> </v>
      </c>
      <c r="F82">
        <f>'Bromcom I&amp;E Report'!G82</f>
        <v>0</v>
      </c>
    </row>
    <row r="83" spans="1:6" x14ac:dyDescent="0.3">
      <c r="A83" t="str">
        <f>IF('Bromcom I&amp;E Report'!A83="","",'Bromcom I&amp;E Report'!A83)</f>
        <v/>
      </c>
      <c r="B83" t="str">
        <f>IF('Bromcom I&amp;E Report'!B83="","",'Bromcom I&amp;E Report'!B83)</f>
        <v/>
      </c>
      <c r="C83" t="str">
        <f>IF('Bromcom I&amp;E Report'!C83="","",'Bromcom I&amp;E Report'!C83)</f>
        <v/>
      </c>
      <c r="D83" t="str">
        <f t="shared" si="2"/>
        <v>-</v>
      </c>
      <c r="E83" t="str">
        <f t="shared" si="3"/>
        <v xml:space="preserve"> </v>
      </c>
      <c r="F83">
        <f>'Bromcom I&amp;E Report'!G83</f>
        <v>0</v>
      </c>
    </row>
    <row r="84" spans="1:6" x14ac:dyDescent="0.3">
      <c r="A84" t="str">
        <f>IF('Bromcom I&amp;E Report'!A84="","",'Bromcom I&amp;E Report'!A84)</f>
        <v/>
      </c>
      <c r="B84" t="str">
        <f>IF('Bromcom I&amp;E Report'!B84="","",'Bromcom I&amp;E Report'!B84)</f>
        <v/>
      </c>
      <c r="C84" t="str">
        <f>IF('Bromcom I&amp;E Report'!C84="","",'Bromcom I&amp;E Report'!C84)</f>
        <v/>
      </c>
      <c r="D84" t="str">
        <f t="shared" si="2"/>
        <v>-</v>
      </c>
      <c r="E84" t="str">
        <f t="shared" si="3"/>
        <v xml:space="preserve"> </v>
      </c>
      <c r="F84">
        <f>'Bromcom I&amp;E Report'!G84</f>
        <v>0</v>
      </c>
    </row>
    <row r="85" spans="1:6" x14ac:dyDescent="0.3">
      <c r="A85" t="str">
        <f>IF('Bromcom I&amp;E Report'!A85="","",'Bromcom I&amp;E Report'!A85)</f>
        <v/>
      </c>
      <c r="B85" t="str">
        <f>IF('Bromcom I&amp;E Report'!B85="","",'Bromcom I&amp;E Report'!B85)</f>
        <v/>
      </c>
      <c r="C85" t="str">
        <f>IF('Bromcom I&amp;E Report'!C85="","",'Bromcom I&amp;E Report'!C85)</f>
        <v/>
      </c>
      <c r="D85" t="str">
        <f t="shared" si="2"/>
        <v>-</v>
      </c>
      <c r="E85" t="str">
        <f t="shared" si="3"/>
        <v xml:space="preserve"> </v>
      </c>
      <c r="F85">
        <f>'Bromcom I&amp;E Report'!G85</f>
        <v>0</v>
      </c>
    </row>
    <row r="86" spans="1:6" x14ac:dyDescent="0.3">
      <c r="A86" t="str">
        <f>IF('Bromcom I&amp;E Report'!A86="","",'Bromcom I&amp;E Report'!A86)</f>
        <v/>
      </c>
      <c r="B86" t="str">
        <f>IF('Bromcom I&amp;E Report'!B86="","",'Bromcom I&amp;E Report'!B86)</f>
        <v/>
      </c>
      <c r="C86" t="str">
        <f>IF('Bromcom I&amp;E Report'!C86="","",'Bromcom I&amp;E Report'!C86)</f>
        <v/>
      </c>
      <c r="D86" t="str">
        <f t="shared" si="2"/>
        <v>-</v>
      </c>
      <c r="E86" t="str">
        <f t="shared" si="3"/>
        <v xml:space="preserve"> </v>
      </c>
      <c r="F86">
        <f>'Bromcom I&amp;E Report'!G86</f>
        <v>0</v>
      </c>
    </row>
    <row r="87" spans="1:6" x14ac:dyDescent="0.3">
      <c r="A87" t="str">
        <f>IF('Bromcom I&amp;E Report'!A87="","",'Bromcom I&amp;E Report'!A87)</f>
        <v/>
      </c>
      <c r="B87" t="str">
        <f>IF('Bromcom I&amp;E Report'!B87="","",'Bromcom I&amp;E Report'!B87)</f>
        <v/>
      </c>
      <c r="C87" t="str">
        <f>IF('Bromcom I&amp;E Report'!C87="","",'Bromcom I&amp;E Report'!C87)</f>
        <v/>
      </c>
      <c r="D87" t="str">
        <f t="shared" si="2"/>
        <v>-</v>
      </c>
      <c r="E87" t="str">
        <f t="shared" si="3"/>
        <v xml:space="preserve"> </v>
      </c>
      <c r="F87">
        <f>'Bromcom I&amp;E Report'!G87</f>
        <v>0</v>
      </c>
    </row>
    <row r="88" spans="1:6" x14ac:dyDescent="0.3">
      <c r="A88" t="str">
        <f>IF('Bromcom I&amp;E Report'!A88="","",'Bromcom I&amp;E Report'!A88)</f>
        <v/>
      </c>
      <c r="B88" t="str">
        <f>IF('Bromcom I&amp;E Report'!B88="","",'Bromcom I&amp;E Report'!B88)</f>
        <v/>
      </c>
      <c r="C88" t="str">
        <f>IF('Bromcom I&amp;E Report'!C88="","",'Bromcom I&amp;E Report'!C88)</f>
        <v/>
      </c>
      <c r="D88" t="str">
        <f t="shared" si="2"/>
        <v>-</v>
      </c>
      <c r="E88" t="str">
        <f t="shared" si="3"/>
        <v xml:space="preserve"> </v>
      </c>
      <c r="F88">
        <f>'Bromcom I&amp;E Report'!G88</f>
        <v>0</v>
      </c>
    </row>
    <row r="89" spans="1:6" x14ac:dyDescent="0.3">
      <c r="A89" t="str">
        <f>IF('Bromcom I&amp;E Report'!A89="","",'Bromcom I&amp;E Report'!A89)</f>
        <v/>
      </c>
      <c r="B89" t="str">
        <f>IF('Bromcom I&amp;E Report'!B89="","",'Bromcom I&amp;E Report'!B89)</f>
        <v/>
      </c>
      <c r="C89" t="str">
        <f>IF('Bromcom I&amp;E Report'!C89="","",'Bromcom I&amp;E Report'!C89)</f>
        <v/>
      </c>
      <c r="D89" t="str">
        <f t="shared" si="2"/>
        <v>-</v>
      </c>
      <c r="E89" t="str">
        <f t="shared" si="3"/>
        <v xml:space="preserve"> </v>
      </c>
      <c r="F89">
        <f>'Bromcom I&amp;E Report'!G89</f>
        <v>0</v>
      </c>
    </row>
    <row r="90" spans="1:6" x14ac:dyDescent="0.3">
      <c r="A90" t="str">
        <f>IF('Bromcom I&amp;E Report'!A90="","",'Bromcom I&amp;E Report'!A90)</f>
        <v/>
      </c>
      <c r="B90" t="str">
        <f>IF('Bromcom I&amp;E Report'!B90="","",'Bromcom I&amp;E Report'!B90)</f>
        <v/>
      </c>
      <c r="C90" t="str">
        <f>IF('Bromcom I&amp;E Report'!C90="","",'Bromcom I&amp;E Report'!C90)</f>
        <v/>
      </c>
      <c r="D90" t="str">
        <f t="shared" si="2"/>
        <v>-</v>
      </c>
      <c r="E90" t="str">
        <f t="shared" si="3"/>
        <v xml:space="preserve"> </v>
      </c>
      <c r="F90">
        <f>'Bromcom I&amp;E Report'!G90</f>
        <v>0</v>
      </c>
    </row>
    <row r="91" spans="1:6" x14ac:dyDescent="0.3">
      <c r="A91" t="str">
        <f>IF('Bromcom I&amp;E Report'!A91="","",'Bromcom I&amp;E Report'!A91)</f>
        <v/>
      </c>
      <c r="B91" t="str">
        <f>IF('Bromcom I&amp;E Report'!B91="","",'Bromcom I&amp;E Report'!B91)</f>
        <v/>
      </c>
      <c r="C91" t="str">
        <f>IF('Bromcom I&amp;E Report'!C91="","",'Bromcom I&amp;E Report'!C91)</f>
        <v/>
      </c>
      <c r="D91" t="str">
        <f t="shared" si="2"/>
        <v>-</v>
      </c>
      <c r="E91" t="str">
        <f t="shared" si="3"/>
        <v xml:space="preserve"> </v>
      </c>
      <c r="F91">
        <f>'Bromcom I&amp;E Report'!G91</f>
        <v>0</v>
      </c>
    </row>
    <row r="92" spans="1:6" x14ac:dyDescent="0.3">
      <c r="A92" t="str">
        <f>IF('Bromcom I&amp;E Report'!A92="","",'Bromcom I&amp;E Report'!A92)</f>
        <v/>
      </c>
      <c r="B92" t="str">
        <f>IF('Bromcom I&amp;E Report'!B92="","",'Bromcom I&amp;E Report'!B92)</f>
        <v/>
      </c>
      <c r="C92" t="str">
        <f>IF('Bromcom I&amp;E Report'!C92="","",'Bromcom I&amp;E Report'!C92)</f>
        <v/>
      </c>
      <c r="D92" t="str">
        <f t="shared" si="2"/>
        <v>-</v>
      </c>
      <c r="E92" t="str">
        <f t="shared" si="3"/>
        <v xml:space="preserve"> </v>
      </c>
      <c r="F92">
        <f>'Bromcom I&amp;E Report'!G92</f>
        <v>0</v>
      </c>
    </row>
    <row r="93" spans="1:6" x14ac:dyDescent="0.3">
      <c r="A93" t="str">
        <f>IF('Bromcom I&amp;E Report'!A93="","",'Bromcom I&amp;E Report'!A93)</f>
        <v/>
      </c>
      <c r="B93" t="str">
        <f>IF('Bromcom I&amp;E Report'!B93="","",'Bromcom I&amp;E Report'!B93)</f>
        <v/>
      </c>
      <c r="C93" t="str">
        <f>IF('Bromcom I&amp;E Report'!C93="","",'Bromcom I&amp;E Report'!C93)</f>
        <v/>
      </c>
      <c r="D93" t="str">
        <f t="shared" si="2"/>
        <v>-</v>
      </c>
      <c r="E93" t="str">
        <f t="shared" si="3"/>
        <v xml:space="preserve"> </v>
      </c>
      <c r="F93">
        <f>'Bromcom I&amp;E Report'!G93</f>
        <v>0</v>
      </c>
    </row>
    <row r="94" spans="1:6" x14ac:dyDescent="0.3">
      <c r="A94" t="str">
        <f>IF('Bromcom I&amp;E Report'!A94="","",'Bromcom I&amp;E Report'!A94)</f>
        <v/>
      </c>
      <c r="B94" t="str">
        <f>IF('Bromcom I&amp;E Report'!B94="","",'Bromcom I&amp;E Report'!B94)</f>
        <v/>
      </c>
      <c r="C94" t="str">
        <f>IF('Bromcom I&amp;E Report'!C94="","",'Bromcom I&amp;E Report'!C94)</f>
        <v/>
      </c>
      <c r="D94" t="str">
        <f t="shared" si="2"/>
        <v>-</v>
      </c>
      <c r="E94" t="str">
        <f t="shared" si="3"/>
        <v xml:space="preserve"> </v>
      </c>
      <c r="F94">
        <f>'Bromcom I&amp;E Report'!G94</f>
        <v>0</v>
      </c>
    </row>
    <row r="95" spans="1:6" x14ac:dyDescent="0.3">
      <c r="A95" t="str">
        <f>IF('Bromcom I&amp;E Report'!A95="","",'Bromcom I&amp;E Report'!A95)</f>
        <v/>
      </c>
      <c r="B95" t="str">
        <f>IF('Bromcom I&amp;E Report'!B95="","",'Bromcom I&amp;E Report'!B95)</f>
        <v/>
      </c>
      <c r="C95" t="str">
        <f>IF('Bromcom I&amp;E Report'!C95="","",'Bromcom I&amp;E Report'!C95)</f>
        <v/>
      </c>
      <c r="D95" t="str">
        <f t="shared" si="2"/>
        <v>-</v>
      </c>
      <c r="E95" t="str">
        <f t="shared" si="3"/>
        <v xml:space="preserve"> </v>
      </c>
      <c r="F95">
        <f>'Bromcom I&amp;E Report'!G95</f>
        <v>0</v>
      </c>
    </row>
    <row r="96" spans="1:6" x14ac:dyDescent="0.3">
      <c r="A96" t="str">
        <f>IF('Bromcom I&amp;E Report'!A96="","",'Bromcom I&amp;E Report'!A96)</f>
        <v/>
      </c>
      <c r="B96" t="str">
        <f>IF('Bromcom I&amp;E Report'!B96="","",'Bromcom I&amp;E Report'!B96)</f>
        <v/>
      </c>
      <c r="C96" t="str">
        <f>IF('Bromcom I&amp;E Report'!C96="","",'Bromcom I&amp;E Report'!C96)</f>
        <v/>
      </c>
      <c r="D96" t="str">
        <f t="shared" si="2"/>
        <v>-</v>
      </c>
      <c r="E96" t="str">
        <f t="shared" si="3"/>
        <v xml:space="preserve"> </v>
      </c>
      <c r="F96">
        <f>'Bromcom I&amp;E Report'!G96</f>
        <v>0</v>
      </c>
    </row>
    <row r="97" spans="1:6" x14ac:dyDescent="0.3">
      <c r="A97" t="str">
        <f>IF('Bromcom I&amp;E Report'!A97="","",'Bromcom I&amp;E Report'!A97)</f>
        <v/>
      </c>
      <c r="B97" t="str">
        <f>IF('Bromcom I&amp;E Report'!B97="","",'Bromcom I&amp;E Report'!B97)</f>
        <v/>
      </c>
      <c r="C97" t="str">
        <f>IF('Bromcom I&amp;E Report'!C97="","",'Bromcom I&amp;E Report'!C97)</f>
        <v/>
      </c>
      <c r="D97" t="str">
        <f t="shared" si="2"/>
        <v>-</v>
      </c>
      <c r="E97" t="str">
        <f t="shared" si="3"/>
        <v xml:space="preserve"> </v>
      </c>
      <c r="F97">
        <f>'Bromcom I&amp;E Report'!G97</f>
        <v>0</v>
      </c>
    </row>
    <row r="98" spans="1:6" x14ac:dyDescent="0.3">
      <c r="A98" t="str">
        <f>IF('Bromcom I&amp;E Report'!A98="","",'Bromcom I&amp;E Report'!A98)</f>
        <v/>
      </c>
      <c r="B98" t="str">
        <f>IF('Bromcom I&amp;E Report'!B98="","",'Bromcom I&amp;E Report'!B98)</f>
        <v/>
      </c>
      <c r="C98" t="str">
        <f>IF('Bromcom I&amp;E Report'!C98="","",'Bromcom I&amp;E Report'!C98)</f>
        <v/>
      </c>
      <c r="D98" t="str">
        <f t="shared" si="2"/>
        <v>-</v>
      </c>
      <c r="E98" t="str">
        <f t="shared" si="3"/>
        <v xml:space="preserve"> </v>
      </c>
      <c r="F98">
        <f>'Bromcom I&amp;E Report'!G98</f>
        <v>0</v>
      </c>
    </row>
    <row r="99" spans="1:6" x14ac:dyDescent="0.3">
      <c r="A99" t="str">
        <f>IF('Bromcom I&amp;E Report'!A99="","",'Bromcom I&amp;E Report'!A99)</f>
        <v/>
      </c>
      <c r="B99" t="str">
        <f>IF('Bromcom I&amp;E Report'!B99="","",'Bromcom I&amp;E Report'!B99)</f>
        <v/>
      </c>
      <c r="C99" t="str">
        <f>IF('Bromcom I&amp;E Report'!C99="","",'Bromcom I&amp;E Report'!C99)</f>
        <v/>
      </c>
      <c r="D99" t="str">
        <f t="shared" si="2"/>
        <v>-</v>
      </c>
      <c r="E99" t="str">
        <f t="shared" si="3"/>
        <v xml:space="preserve"> </v>
      </c>
      <c r="F99">
        <f>'Bromcom I&amp;E Report'!G99</f>
        <v>0</v>
      </c>
    </row>
    <row r="100" spans="1:6" x14ac:dyDescent="0.3">
      <c r="A100" t="str">
        <f>IF('Bromcom I&amp;E Report'!A100="","",'Bromcom I&amp;E Report'!A100)</f>
        <v/>
      </c>
      <c r="B100" t="str">
        <f>IF('Bromcom I&amp;E Report'!B100="","",'Bromcom I&amp;E Report'!B100)</f>
        <v/>
      </c>
      <c r="C100" t="str">
        <f>IF('Bromcom I&amp;E Report'!C100="","",'Bromcom I&amp;E Report'!C100)</f>
        <v/>
      </c>
      <c r="D100" t="str">
        <f t="shared" si="2"/>
        <v>-</v>
      </c>
      <c r="E100" t="str">
        <f t="shared" si="3"/>
        <v xml:space="preserve"> </v>
      </c>
      <c r="F100">
        <f>'Bromcom I&amp;E Report'!G100</f>
        <v>0</v>
      </c>
    </row>
    <row r="101" spans="1:6" x14ac:dyDescent="0.3">
      <c r="A101" t="str">
        <f>IF('Bromcom I&amp;E Report'!A101="","",'Bromcom I&amp;E Report'!A101)</f>
        <v/>
      </c>
      <c r="B101" t="str">
        <f>IF('Bromcom I&amp;E Report'!B101="","",'Bromcom I&amp;E Report'!B101)</f>
        <v/>
      </c>
      <c r="C101" t="str">
        <f>IF('Bromcom I&amp;E Report'!C101="","",'Bromcom I&amp;E Report'!C101)</f>
        <v/>
      </c>
      <c r="D101" t="str">
        <f t="shared" si="2"/>
        <v>-</v>
      </c>
      <c r="E101" t="str">
        <f t="shared" si="3"/>
        <v xml:space="preserve"> </v>
      </c>
      <c r="F101">
        <f>'Bromcom I&amp;E Report'!G101</f>
        <v>0</v>
      </c>
    </row>
    <row r="102" spans="1:6" x14ac:dyDescent="0.3">
      <c r="A102" t="str">
        <f>IF('Bromcom I&amp;E Report'!A102="","",'Bromcom I&amp;E Report'!A102)</f>
        <v/>
      </c>
      <c r="B102" t="str">
        <f>IF('Bromcom I&amp;E Report'!B102="","",'Bromcom I&amp;E Report'!B102)</f>
        <v/>
      </c>
      <c r="C102" t="str">
        <f>IF('Bromcom I&amp;E Report'!C102="","",'Bromcom I&amp;E Report'!C102)</f>
        <v/>
      </c>
      <c r="D102" t="str">
        <f t="shared" si="2"/>
        <v>-</v>
      </c>
      <c r="E102" t="str">
        <f t="shared" si="3"/>
        <v xml:space="preserve"> </v>
      </c>
      <c r="F102">
        <f>'Bromcom I&amp;E Report'!G102</f>
        <v>0</v>
      </c>
    </row>
    <row r="103" spans="1:6" x14ac:dyDescent="0.3">
      <c r="A103" t="str">
        <f>IF('Bromcom I&amp;E Report'!A103="","",'Bromcom I&amp;E Report'!A103)</f>
        <v/>
      </c>
      <c r="B103" t="str">
        <f>IF('Bromcom I&amp;E Report'!B103="","",'Bromcom I&amp;E Report'!B103)</f>
        <v/>
      </c>
      <c r="C103" t="str">
        <f>IF('Bromcom I&amp;E Report'!C103="","",'Bromcom I&amp;E Report'!C103)</f>
        <v/>
      </c>
      <c r="D103" t="str">
        <f t="shared" si="2"/>
        <v>-</v>
      </c>
      <c r="E103" t="str">
        <f t="shared" si="3"/>
        <v xml:space="preserve"> </v>
      </c>
      <c r="F103">
        <f>'Bromcom I&amp;E Report'!G103</f>
        <v>0</v>
      </c>
    </row>
    <row r="104" spans="1:6" x14ac:dyDescent="0.3">
      <c r="A104" t="str">
        <f>IF('Bromcom I&amp;E Report'!A104="","",'Bromcom I&amp;E Report'!A104)</f>
        <v/>
      </c>
      <c r="B104" t="str">
        <f>IF('Bromcom I&amp;E Report'!B104="","",'Bromcom I&amp;E Report'!B104)</f>
        <v/>
      </c>
      <c r="C104" t="str">
        <f>IF('Bromcom I&amp;E Report'!C104="","",'Bromcom I&amp;E Report'!C104)</f>
        <v/>
      </c>
      <c r="D104" t="str">
        <f t="shared" si="2"/>
        <v>-</v>
      </c>
      <c r="E104" t="str">
        <f t="shared" si="3"/>
        <v xml:space="preserve"> </v>
      </c>
      <c r="F104">
        <f>'Bromcom I&amp;E Report'!G104</f>
        <v>0</v>
      </c>
    </row>
    <row r="105" spans="1:6" x14ac:dyDescent="0.3">
      <c r="A105" t="str">
        <f>IF('Bromcom I&amp;E Report'!A105="","",'Bromcom I&amp;E Report'!A105)</f>
        <v/>
      </c>
      <c r="B105" t="str">
        <f>IF('Bromcom I&amp;E Report'!B105="","",'Bromcom I&amp;E Report'!B105)</f>
        <v/>
      </c>
      <c r="C105" t="str">
        <f>IF('Bromcom I&amp;E Report'!C105="","",'Bromcom I&amp;E Report'!C105)</f>
        <v/>
      </c>
      <c r="D105" t="str">
        <f t="shared" si="2"/>
        <v>-</v>
      </c>
      <c r="E105" t="str">
        <f t="shared" si="3"/>
        <v xml:space="preserve"> </v>
      </c>
      <c r="F105">
        <f>'Bromcom I&amp;E Report'!G105</f>
        <v>0</v>
      </c>
    </row>
    <row r="106" spans="1:6" x14ac:dyDescent="0.3">
      <c r="A106" t="str">
        <f>IF('Bromcom I&amp;E Report'!A106="","",'Bromcom I&amp;E Report'!A106)</f>
        <v/>
      </c>
      <c r="B106" t="str">
        <f>IF('Bromcom I&amp;E Report'!B106="","",'Bromcom I&amp;E Report'!B106)</f>
        <v/>
      </c>
      <c r="C106" t="str">
        <f>IF('Bromcom I&amp;E Report'!C106="","",'Bromcom I&amp;E Report'!C106)</f>
        <v/>
      </c>
      <c r="D106" t="str">
        <f t="shared" si="2"/>
        <v>-</v>
      </c>
      <c r="E106" t="str">
        <f t="shared" si="3"/>
        <v xml:space="preserve"> </v>
      </c>
      <c r="F106">
        <f>'Bromcom I&amp;E Report'!G106</f>
        <v>0</v>
      </c>
    </row>
    <row r="107" spans="1:6" x14ac:dyDescent="0.3">
      <c r="A107" t="str">
        <f>IF('Bromcom I&amp;E Report'!A107="","",'Bromcom I&amp;E Report'!A107)</f>
        <v/>
      </c>
      <c r="B107" t="str">
        <f>IF('Bromcom I&amp;E Report'!B107="","",'Bromcom I&amp;E Report'!B107)</f>
        <v/>
      </c>
      <c r="C107" t="str">
        <f>IF('Bromcom I&amp;E Report'!C107="","",'Bromcom I&amp;E Report'!C107)</f>
        <v/>
      </c>
      <c r="D107" t="str">
        <f t="shared" si="2"/>
        <v>-</v>
      </c>
      <c r="E107" t="str">
        <f t="shared" si="3"/>
        <v xml:space="preserve"> </v>
      </c>
      <c r="F107">
        <f>'Bromcom I&amp;E Report'!G107</f>
        <v>0</v>
      </c>
    </row>
    <row r="108" spans="1:6" x14ac:dyDescent="0.3">
      <c r="A108" t="str">
        <f>IF('Bromcom I&amp;E Report'!A108="","",'Bromcom I&amp;E Report'!A108)</f>
        <v/>
      </c>
      <c r="B108" t="str">
        <f>IF('Bromcom I&amp;E Report'!B108="","",'Bromcom I&amp;E Report'!B108)</f>
        <v/>
      </c>
      <c r="C108" t="str">
        <f>IF('Bromcom I&amp;E Report'!C108="","",'Bromcom I&amp;E Report'!C108)</f>
        <v/>
      </c>
      <c r="D108" t="str">
        <f t="shared" si="2"/>
        <v>-</v>
      </c>
      <c r="E108" t="str">
        <f t="shared" si="3"/>
        <v xml:space="preserve"> </v>
      </c>
      <c r="F108">
        <f>'Bromcom I&amp;E Report'!G108</f>
        <v>0</v>
      </c>
    </row>
    <row r="109" spans="1:6" x14ac:dyDescent="0.3">
      <c r="A109" t="str">
        <f>IF('Bromcom I&amp;E Report'!A109="","",'Bromcom I&amp;E Report'!A109)</f>
        <v/>
      </c>
      <c r="B109" t="str">
        <f>IF('Bromcom I&amp;E Report'!B109="","",'Bromcom I&amp;E Report'!B109)</f>
        <v/>
      </c>
      <c r="C109" t="str">
        <f>IF('Bromcom I&amp;E Report'!C109="","",'Bromcom I&amp;E Report'!C109)</f>
        <v/>
      </c>
      <c r="D109" t="str">
        <f t="shared" si="2"/>
        <v>-</v>
      </c>
      <c r="E109" t="str">
        <f t="shared" si="3"/>
        <v xml:space="preserve"> </v>
      </c>
      <c r="F109">
        <f>'Bromcom I&amp;E Report'!G109</f>
        <v>0</v>
      </c>
    </row>
    <row r="110" spans="1:6" x14ac:dyDescent="0.3">
      <c r="A110" t="str">
        <f>IF('Bromcom I&amp;E Report'!A110="","",'Bromcom I&amp;E Report'!A110)</f>
        <v/>
      </c>
      <c r="B110" t="str">
        <f>IF('Bromcom I&amp;E Report'!B110="","",'Bromcom I&amp;E Report'!B110)</f>
        <v/>
      </c>
      <c r="C110" t="str">
        <f>IF('Bromcom I&amp;E Report'!C110="","",'Bromcom I&amp;E Report'!C110)</f>
        <v/>
      </c>
      <c r="D110" t="str">
        <f t="shared" si="2"/>
        <v>-</v>
      </c>
      <c r="E110" t="str">
        <f t="shared" si="3"/>
        <v xml:space="preserve"> </v>
      </c>
      <c r="F110">
        <f>'Bromcom I&amp;E Report'!G110</f>
        <v>0</v>
      </c>
    </row>
    <row r="111" spans="1:6" x14ac:dyDescent="0.3">
      <c r="A111" t="str">
        <f>IF('Bromcom I&amp;E Report'!A111="","",'Bromcom I&amp;E Report'!A111)</f>
        <v/>
      </c>
      <c r="B111" t="str">
        <f>IF('Bromcom I&amp;E Report'!B111="","",'Bromcom I&amp;E Report'!B111)</f>
        <v/>
      </c>
      <c r="C111" t="str">
        <f>IF('Bromcom I&amp;E Report'!C111="","",'Bromcom I&amp;E Report'!C111)</f>
        <v/>
      </c>
      <c r="D111" t="str">
        <f t="shared" si="2"/>
        <v>-</v>
      </c>
      <c r="E111" t="str">
        <f t="shared" si="3"/>
        <v xml:space="preserve"> </v>
      </c>
      <c r="F111">
        <f>'Bromcom I&amp;E Report'!G111</f>
        <v>0</v>
      </c>
    </row>
    <row r="112" spans="1:6" x14ac:dyDescent="0.3">
      <c r="A112" t="str">
        <f>IF('Bromcom I&amp;E Report'!A112="","",'Bromcom I&amp;E Report'!A112)</f>
        <v/>
      </c>
      <c r="B112" t="str">
        <f>IF('Bromcom I&amp;E Report'!B112="","",'Bromcom I&amp;E Report'!B112)</f>
        <v/>
      </c>
      <c r="C112" t="str">
        <f>IF('Bromcom I&amp;E Report'!C112="","",'Bromcom I&amp;E Report'!C112)</f>
        <v/>
      </c>
      <c r="D112" t="str">
        <f t="shared" si="2"/>
        <v>-</v>
      </c>
      <c r="E112" t="str">
        <f t="shared" si="3"/>
        <v xml:space="preserve"> </v>
      </c>
      <c r="F112">
        <f>'Bromcom I&amp;E Report'!G112</f>
        <v>0</v>
      </c>
    </row>
    <row r="113" spans="1:6" x14ac:dyDescent="0.3">
      <c r="A113" t="str">
        <f>IF('Bromcom I&amp;E Report'!A113="","",'Bromcom I&amp;E Report'!A113)</f>
        <v/>
      </c>
      <c r="B113" t="str">
        <f>IF('Bromcom I&amp;E Report'!B113="","",'Bromcom I&amp;E Report'!B113)</f>
        <v/>
      </c>
      <c r="C113" t="str">
        <f>IF('Bromcom I&amp;E Report'!C113="","",'Bromcom I&amp;E Report'!C113)</f>
        <v/>
      </c>
      <c r="D113" t="str">
        <f t="shared" si="2"/>
        <v>-</v>
      </c>
      <c r="E113" t="str">
        <f t="shared" si="3"/>
        <v xml:space="preserve"> </v>
      </c>
      <c r="F113">
        <f>'Bromcom I&amp;E Report'!G113</f>
        <v>0</v>
      </c>
    </row>
    <row r="114" spans="1:6" x14ac:dyDescent="0.3">
      <c r="A114" t="str">
        <f>IF('Bromcom I&amp;E Report'!A114="","",'Bromcom I&amp;E Report'!A114)</f>
        <v/>
      </c>
      <c r="B114" t="str">
        <f>IF('Bromcom I&amp;E Report'!B114="","",'Bromcom I&amp;E Report'!B114)</f>
        <v/>
      </c>
      <c r="C114" t="str">
        <f>IF('Bromcom I&amp;E Report'!C114="","",'Bromcom I&amp;E Report'!C114)</f>
        <v/>
      </c>
      <c r="D114" t="str">
        <f t="shared" si="2"/>
        <v>-</v>
      </c>
      <c r="E114" t="str">
        <f t="shared" si="3"/>
        <v xml:space="preserve"> </v>
      </c>
      <c r="F114">
        <f>'Bromcom I&amp;E Report'!G114</f>
        <v>0</v>
      </c>
    </row>
    <row r="115" spans="1:6" x14ac:dyDescent="0.3">
      <c r="A115" t="str">
        <f>IF('Bromcom I&amp;E Report'!A115="","",'Bromcom I&amp;E Report'!A115)</f>
        <v/>
      </c>
      <c r="B115" t="str">
        <f>IF('Bromcom I&amp;E Report'!B115="","",'Bromcom I&amp;E Report'!B115)</f>
        <v/>
      </c>
      <c r="C115" t="str">
        <f>IF('Bromcom I&amp;E Report'!C115="","",'Bromcom I&amp;E Report'!C115)</f>
        <v/>
      </c>
      <c r="D115" t="str">
        <f t="shared" si="2"/>
        <v>-</v>
      </c>
      <c r="E115" t="str">
        <f t="shared" si="3"/>
        <v xml:space="preserve"> </v>
      </c>
      <c r="F115">
        <f>'Bromcom I&amp;E Report'!G115</f>
        <v>0</v>
      </c>
    </row>
    <row r="116" spans="1:6" x14ac:dyDescent="0.3">
      <c r="A116" t="str">
        <f>IF('Bromcom I&amp;E Report'!A116="","",'Bromcom I&amp;E Report'!A116)</f>
        <v/>
      </c>
      <c r="B116" t="str">
        <f>IF('Bromcom I&amp;E Report'!B116="","",'Bromcom I&amp;E Report'!B116)</f>
        <v/>
      </c>
      <c r="C116" t="str">
        <f>IF('Bromcom I&amp;E Report'!C116="","",'Bromcom I&amp;E Report'!C116)</f>
        <v/>
      </c>
      <c r="D116" t="str">
        <f t="shared" si="2"/>
        <v>-</v>
      </c>
      <c r="E116" t="str">
        <f t="shared" si="3"/>
        <v xml:space="preserve"> </v>
      </c>
      <c r="F116">
        <f>'Bromcom I&amp;E Report'!G116</f>
        <v>0</v>
      </c>
    </row>
    <row r="117" spans="1:6" x14ac:dyDescent="0.3">
      <c r="A117" t="str">
        <f>IF('Bromcom I&amp;E Report'!A117="","",'Bromcom I&amp;E Report'!A117)</f>
        <v/>
      </c>
      <c r="B117" t="str">
        <f>IF('Bromcom I&amp;E Report'!B117="","",'Bromcom I&amp;E Report'!B117)</f>
        <v/>
      </c>
      <c r="C117" t="str">
        <f>IF('Bromcom I&amp;E Report'!C117="","",'Bromcom I&amp;E Report'!C117)</f>
        <v/>
      </c>
      <c r="D117" t="str">
        <f t="shared" si="2"/>
        <v>-</v>
      </c>
      <c r="E117" t="str">
        <f t="shared" si="3"/>
        <v xml:space="preserve"> </v>
      </c>
      <c r="F117">
        <f>'Bromcom I&amp;E Report'!G117</f>
        <v>0</v>
      </c>
    </row>
    <row r="118" spans="1:6" x14ac:dyDescent="0.3">
      <c r="A118" t="str">
        <f>IF('Bromcom I&amp;E Report'!A118="","",'Bromcom I&amp;E Report'!A118)</f>
        <v/>
      </c>
      <c r="B118" t="str">
        <f>IF('Bromcom I&amp;E Report'!B118="","",'Bromcom I&amp;E Report'!B118)</f>
        <v/>
      </c>
      <c r="C118" t="str">
        <f>IF('Bromcom I&amp;E Report'!C118="","",'Bromcom I&amp;E Report'!C118)</f>
        <v/>
      </c>
      <c r="D118" t="str">
        <f t="shared" si="2"/>
        <v>-</v>
      </c>
      <c r="E118" t="str">
        <f t="shared" si="3"/>
        <v xml:space="preserve"> </v>
      </c>
      <c r="F118">
        <f>'Bromcom I&amp;E Report'!G118</f>
        <v>0</v>
      </c>
    </row>
    <row r="119" spans="1:6" x14ac:dyDescent="0.3">
      <c r="A119" t="str">
        <f>IF('Bromcom I&amp;E Report'!A119="","",'Bromcom I&amp;E Report'!A119)</f>
        <v/>
      </c>
      <c r="B119" t="str">
        <f>IF('Bromcom I&amp;E Report'!B119="","",'Bromcom I&amp;E Report'!B119)</f>
        <v/>
      </c>
      <c r="C119" t="str">
        <f>IF('Bromcom I&amp;E Report'!C119="","",'Bromcom I&amp;E Report'!C119)</f>
        <v/>
      </c>
      <c r="D119" t="str">
        <f t="shared" si="2"/>
        <v>-</v>
      </c>
      <c r="E119" t="str">
        <f t="shared" si="3"/>
        <v xml:space="preserve"> </v>
      </c>
      <c r="F119">
        <f>'Bromcom I&amp;E Report'!G119</f>
        <v>0</v>
      </c>
    </row>
    <row r="120" spans="1:6" x14ac:dyDescent="0.3">
      <c r="A120" t="str">
        <f>IF('Bromcom I&amp;E Report'!A120="","",'Bromcom I&amp;E Report'!A120)</f>
        <v/>
      </c>
      <c r="B120" t="str">
        <f>IF('Bromcom I&amp;E Report'!B120="","",'Bromcom I&amp;E Report'!B120)</f>
        <v/>
      </c>
      <c r="C120" t="str">
        <f>IF('Bromcom I&amp;E Report'!C120="","",'Bromcom I&amp;E Report'!C120)</f>
        <v/>
      </c>
      <c r="D120" t="str">
        <f t="shared" si="2"/>
        <v>-</v>
      </c>
      <c r="E120" t="str">
        <f t="shared" si="3"/>
        <v xml:space="preserve"> </v>
      </c>
      <c r="F120">
        <f>'Bromcom I&amp;E Report'!G120</f>
        <v>0</v>
      </c>
    </row>
    <row r="121" spans="1:6" x14ac:dyDescent="0.3">
      <c r="A121" t="str">
        <f>IF('Bromcom I&amp;E Report'!A121="","",'Bromcom I&amp;E Report'!A121)</f>
        <v/>
      </c>
      <c r="B121" t="str">
        <f>IF('Bromcom I&amp;E Report'!B121="","",'Bromcom I&amp;E Report'!B121)</f>
        <v/>
      </c>
      <c r="C121" t="str">
        <f>IF('Bromcom I&amp;E Report'!C121="","",'Bromcom I&amp;E Report'!C121)</f>
        <v/>
      </c>
      <c r="D121" t="str">
        <f t="shared" si="2"/>
        <v>-</v>
      </c>
      <c r="E121" t="str">
        <f t="shared" si="3"/>
        <v xml:space="preserve"> </v>
      </c>
      <c r="F121">
        <f>'Bromcom I&amp;E Report'!G121</f>
        <v>0</v>
      </c>
    </row>
    <row r="122" spans="1:6" x14ac:dyDescent="0.3">
      <c r="A122" t="str">
        <f>IF('Bromcom I&amp;E Report'!A122="","",'Bromcom I&amp;E Report'!A122)</f>
        <v/>
      </c>
      <c r="B122" t="str">
        <f>IF('Bromcom I&amp;E Report'!B122="","",'Bromcom I&amp;E Report'!B122)</f>
        <v/>
      </c>
      <c r="C122" t="str">
        <f>IF('Bromcom I&amp;E Report'!C122="","",'Bromcom I&amp;E Report'!C122)</f>
        <v/>
      </c>
      <c r="D122" t="str">
        <f t="shared" si="2"/>
        <v>-</v>
      </c>
      <c r="E122" t="str">
        <f t="shared" si="3"/>
        <v xml:space="preserve"> </v>
      </c>
      <c r="F122">
        <f>'Bromcom I&amp;E Report'!G122</f>
        <v>0</v>
      </c>
    </row>
    <row r="123" spans="1:6" x14ac:dyDescent="0.3">
      <c r="A123" t="str">
        <f>IF('Bromcom I&amp;E Report'!A123="","",'Bromcom I&amp;E Report'!A123)</f>
        <v/>
      </c>
      <c r="B123" t="str">
        <f>IF('Bromcom I&amp;E Report'!B123="","",'Bromcom I&amp;E Report'!B123)</f>
        <v/>
      </c>
      <c r="C123" t="str">
        <f>IF('Bromcom I&amp;E Report'!C123="","",'Bromcom I&amp;E Report'!C123)</f>
        <v/>
      </c>
      <c r="D123" t="str">
        <f t="shared" si="2"/>
        <v>-</v>
      </c>
      <c r="E123" t="str">
        <f t="shared" si="3"/>
        <v xml:space="preserve"> </v>
      </c>
      <c r="F123">
        <f>'Bromcom I&amp;E Report'!G123</f>
        <v>0</v>
      </c>
    </row>
    <row r="124" spans="1:6" x14ac:dyDescent="0.3">
      <c r="A124" t="str">
        <f>IF('Bromcom I&amp;E Report'!A124="","",'Bromcom I&amp;E Report'!A124)</f>
        <v/>
      </c>
      <c r="B124" t="str">
        <f>IF('Bromcom I&amp;E Report'!B124="","",'Bromcom I&amp;E Report'!B124)</f>
        <v/>
      </c>
      <c r="C124" t="str">
        <f>IF('Bromcom I&amp;E Report'!C124="","",'Bromcom I&amp;E Report'!C124)</f>
        <v/>
      </c>
      <c r="D124" t="str">
        <f t="shared" si="2"/>
        <v>-</v>
      </c>
      <c r="E124" t="str">
        <f t="shared" si="3"/>
        <v xml:space="preserve"> </v>
      </c>
      <c r="F124">
        <f>'Bromcom I&amp;E Report'!G124</f>
        <v>0</v>
      </c>
    </row>
    <row r="125" spans="1:6" x14ac:dyDescent="0.3">
      <c r="A125" t="str">
        <f>IF('Bromcom I&amp;E Report'!A125="","",'Bromcom I&amp;E Report'!A125)</f>
        <v/>
      </c>
      <c r="B125" t="str">
        <f>IF('Bromcom I&amp;E Report'!B125="","",'Bromcom I&amp;E Report'!B125)</f>
        <v/>
      </c>
      <c r="C125" t="str">
        <f>IF('Bromcom I&amp;E Report'!C125="","",'Bromcom I&amp;E Report'!C125)</f>
        <v/>
      </c>
      <c r="D125" t="str">
        <f t="shared" si="2"/>
        <v>-</v>
      </c>
      <c r="E125" t="str">
        <f t="shared" si="3"/>
        <v xml:space="preserve"> </v>
      </c>
      <c r="F125">
        <f>'Bromcom I&amp;E Report'!G125</f>
        <v>0</v>
      </c>
    </row>
    <row r="126" spans="1:6" x14ac:dyDescent="0.3">
      <c r="A126" t="str">
        <f>IF('Bromcom I&amp;E Report'!A126="","",'Bromcom I&amp;E Report'!A126)</f>
        <v/>
      </c>
      <c r="B126" t="str">
        <f>IF('Bromcom I&amp;E Report'!B126="","",'Bromcom I&amp;E Report'!B126)</f>
        <v/>
      </c>
      <c r="C126" t="str">
        <f>IF('Bromcom I&amp;E Report'!C126="","",'Bromcom I&amp;E Report'!C126)</f>
        <v/>
      </c>
      <c r="D126" t="str">
        <f t="shared" si="2"/>
        <v>-</v>
      </c>
      <c r="E126" t="str">
        <f t="shared" si="3"/>
        <v xml:space="preserve"> </v>
      </c>
      <c r="F126">
        <f>'Bromcom I&amp;E Report'!G126</f>
        <v>0</v>
      </c>
    </row>
    <row r="127" spans="1:6" x14ac:dyDescent="0.3">
      <c r="A127" t="str">
        <f>IF('Bromcom I&amp;E Report'!A127="","",'Bromcom I&amp;E Report'!A127)</f>
        <v/>
      </c>
      <c r="B127" t="str">
        <f>IF('Bromcom I&amp;E Report'!B127="","",'Bromcom I&amp;E Report'!B127)</f>
        <v/>
      </c>
      <c r="C127" t="str">
        <f>IF('Bromcom I&amp;E Report'!C127="","",'Bromcom I&amp;E Report'!C127)</f>
        <v/>
      </c>
      <c r="D127" t="str">
        <f t="shared" si="2"/>
        <v>-</v>
      </c>
      <c r="E127" t="str">
        <f t="shared" si="3"/>
        <v xml:space="preserve"> </v>
      </c>
      <c r="F127">
        <f>'Bromcom I&amp;E Report'!G127</f>
        <v>0</v>
      </c>
    </row>
    <row r="128" spans="1:6" x14ac:dyDescent="0.3">
      <c r="A128" t="str">
        <f>IF('Bromcom I&amp;E Report'!A128="","",'Bromcom I&amp;E Report'!A128)</f>
        <v/>
      </c>
      <c r="B128" t="str">
        <f>IF('Bromcom I&amp;E Report'!B128="","",'Bromcom I&amp;E Report'!B128)</f>
        <v/>
      </c>
      <c r="C128" t="str">
        <f>IF('Bromcom I&amp;E Report'!C128="","",'Bromcom I&amp;E Report'!C128)</f>
        <v/>
      </c>
      <c r="D128" t="str">
        <f t="shared" si="2"/>
        <v>-</v>
      </c>
      <c r="E128" t="str">
        <f t="shared" si="3"/>
        <v xml:space="preserve"> </v>
      </c>
      <c r="F128">
        <f>'Bromcom I&amp;E Report'!G128</f>
        <v>0</v>
      </c>
    </row>
    <row r="129" spans="1:6" x14ac:dyDescent="0.3">
      <c r="A129" t="str">
        <f>IF('Bromcom I&amp;E Report'!A129="","",'Bromcom I&amp;E Report'!A129)</f>
        <v/>
      </c>
      <c r="B129" t="str">
        <f>IF('Bromcom I&amp;E Report'!B129="","",'Bromcom I&amp;E Report'!B129)</f>
        <v/>
      </c>
      <c r="C129" t="str">
        <f>IF('Bromcom I&amp;E Report'!C129="","",'Bromcom I&amp;E Report'!C129)</f>
        <v/>
      </c>
      <c r="D129" t="str">
        <f t="shared" si="2"/>
        <v>-</v>
      </c>
      <c r="E129" t="str">
        <f t="shared" si="3"/>
        <v xml:space="preserve"> </v>
      </c>
      <c r="F129">
        <f>'Bromcom I&amp;E Report'!G129</f>
        <v>0</v>
      </c>
    </row>
    <row r="130" spans="1:6" x14ac:dyDescent="0.3">
      <c r="A130" t="str">
        <f>IF('Bromcom I&amp;E Report'!A130="","",'Bromcom I&amp;E Report'!A130)</f>
        <v/>
      </c>
      <c r="B130" t="str">
        <f>IF('Bromcom I&amp;E Report'!B130="","",'Bromcom I&amp;E Report'!B130)</f>
        <v/>
      </c>
      <c r="C130" t="str">
        <f>IF('Bromcom I&amp;E Report'!C130="","",'Bromcom I&amp;E Report'!C130)</f>
        <v/>
      </c>
      <c r="D130" t="str">
        <f t="shared" si="2"/>
        <v>-</v>
      </c>
      <c r="E130" t="str">
        <f t="shared" si="3"/>
        <v xml:space="preserve"> </v>
      </c>
      <c r="F130">
        <f>'Bromcom I&amp;E Report'!G130</f>
        <v>0</v>
      </c>
    </row>
    <row r="131" spans="1:6" x14ac:dyDescent="0.3">
      <c r="A131" t="str">
        <f>IF('Bromcom I&amp;E Report'!A131="","",'Bromcom I&amp;E Report'!A131)</f>
        <v/>
      </c>
      <c r="B131" t="str">
        <f>IF('Bromcom I&amp;E Report'!B131="","",'Bromcom I&amp;E Report'!B131)</f>
        <v/>
      </c>
      <c r="C131" t="str">
        <f>IF('Bromcom I&amp;E Report'!C131="","",'Bromcom I&amp;E Report'!C131)</f>
        <v/>
      </c>
      <c r="D131" t="str">
        <f t="shared" ref="D131:D194" si="4">IFERROR(A131&amp;"-"&amp;IF(LEFT(C131,1)*1=1,0&amp;C131,C131),A131&amp;"-"&amp;C131)</f>
        <v>-</v>
      </c>
      <c r="E131" t="str">
        <f t="shared" ref="E131:E194" si="5">A131&amp;IF(C131=""," "&amp;B131,"-"&amp;IF(C131&lt;10,"0"&amp;C131&amp;" "&amp;B131,C131&amp;" "&amp;B131))</f>
        <v xml:space="preserve"> </v>
      </c>
      <c r="F131">
        <f>'Bromcom I&amp;E Report'!G131</f>
        <v>0</v>
      </c>
    </row>
    <row r="132" spans="1:6" x14ac:dyDescent="0.3">
      <c r="A132" t="str">
        <f>IF('Bromcom I&amp;E Report'!A132="","",'Bromcom I&amp;E Report'!A132)</f>
        <v/>
      </c>
      <c r="B132" t="str">
        <f>IF('Bromcom I&amp;E Report'!B132="","",'Bromcom I&amp;E Report'!B132)</f>
        <v/>
      </c>
      <c r="C132" t="str">
        <f>IF('Bromcom I&amp;E Report'!C132="","",'Bromcom I&amp;E Report'!C132)</f>
        <v/>
      </c>
      <c r="D132" t="str">
        <f t="shared" si="4"/>
        <v>-</v>
      </c>
      <c r="E132" t="str">
        <f t="shared" si="5"/>
        <v xml:space="preserve"> </v>
      </c>
      <c r="F132">
        <f>'Bromcom I&amp;E Report'!G132</f>
        <v>0</v>
      </c>
    </row>
    <row r="133" spans="1:6" x14ac:dyDescent="0.3">
      <c r="A133" t="str">
        <f>IF('Bromcom I&amp;E Report'!A133="","",'Bromcom I&amp;E Report'!A133)</f>
        <v/>
      </c>
      <c r="B133" t="str">
        <f>IF('Bromcom I&amp;E Report'!B133="","",'Bromcom I&amp;E Report'!B133)</f>
        <v/>
      </c>
      <c r="C133" t="str">
        <f>IF('Bromcom I&amp;E Report'!C133="","",'Bromcom I&amp;E Report'!C133)</f>
        <v/>
      </c>
      <c r="D133" t="str">
        <f t="shared" si="4"/>
        <v>-</v>
      </c>
      <c r="E133" t="str">
        <f t="shared" si="5"/>
        <v xml:space="preserve"> </v>
      </c>
      <c r="F133">
        <f>'Bromcom I&amp;E Report'!G133</f>
        <v>0</v>
      </c>
    </row>
    <row r="134" spans="1:6" x14ac:dyDescent="0.3">
      <c r="A134" t="str">
        <f>IF('Bromcom I&amp;E Report'!A134="","",'Bromcom I&amp;E Report'!A134)</f>
        <v/>
      </c>
      <c r="B134" t="str">
        <f>IF('Bromcom I&amp;E Report'!B134="","",'Bromcom I&amp;E Report'!B134)</f>
        <v/>
      </c>
      <c r="C134" t="str">
        <f>IF('Bromcom I&amp;E Report'!C134="","",'Bromcom I&amp;E Report'!C134)</f>
        <v/>
      </c>
      <c r="D134" t="str">
        <f t="shared" si="4"/>
        <v>-</v>
      </c>
      <c r="E134" t="str">
        <f t="shared" si="5"/>
        <v xml:space="preserve"> </v>
      </c>
      <c r="F134">
        <f>'Bromcom I&amp;E Report'!G134</f>
        <v>0</v>
      </c>
    </row>
    <row r="135" spans="1:6" x14ac:dyDescent="0.3">
      <c r="A135" t="str">
        <f>IF('Bromcom I&amp;E Report'!A135="","",'Bromcom I&amp;E Report'!A135)</f>
        <v/>
      </c>
      <c r="B135" t="str">
        <f>IF('Bromcom I&amp;E Report'!B135="","",'Bromcom I&amp;E Report'!B135)</f>
        <v/>
      </c>
      <c r="C135" t="str">
        <f>IF('Bromcom I&amp;E Report'!C135="","",'Bromcom I&amp;E Report'!C135)</f>
        <v/>
      </c>
      <c r="D135" t="str">
        <f t="shared" si="4"/>
        <v>-</v>
      </c>
      <c r="E135" t="str">
        <f t="shared" si="5"/>
        <v xml:space="preserve"> </v>
      </c>
      <c r="F135">
        <f>'Bromcom I&amp;E Report'!G135</f>
        <v>0</v>
      </c>
    </row>
    <row r="136" spans="1:6" x14ac:dyDescent="0.3">
      <c r="A136" t="str">
        <f>IF('Bromcom I&amp;E Report'!A136="","",'Bromcom I&amp;E Report'!A136)</f>
        <v/>
      </c>
      <c r="B136" t="str">
        <f>IF('Bromcom I&amp;E Report'!B136="","",'Bromcom I&amp;E Report'!B136)</f>
        <v/>
      </c>
      <c r="C136" t="str">
        <f>IF('Bromcom I&amp;E Report'!C136="","",'Bromcom I&amp;E Report'!C136)</f>
        <v/>
      </c>
      <c r="D136" t="str">
        <f t="shared" si="4"/>
        <v>-</v>
      </c>
      <c r="E136" t="str">
        <f t="shared" si="5"/>
        <v xml:space="preserve"> </v>
      </c>
      <c r="F136">
        <f>'Bromcom I&amp;E Report'!G136</f>
        <v>0</v>
      </c>
    </row>
    <row r="137" spans="1:6" x14ac:dyDescent="0.3">
      <c r="A137" t="str">
        <f>IF('Bromcom I&amp;E Report'!A137="","",'Bromcom I&amp;E Report'!A137)</f>
        <v/>
      </c>
      <c r="B137" t="str">
        <f>IF('Bromcom I&amp;E Report'!B137="","",'Bromcom I&amp;E Report'!B137)</f>
        <v/>
      </c>
      <c r="C137" t="str">
        <f>IF('Bromcom I&amp;E Report'!C137="","",'Bromcom I&amp;E Report'!C137)</f>
        <v/>
      </c>
      <c r="D137" t="str">
        <f t="shared" si="4"/>
        <v>-</v>
      </c>
      <c r="E137" t="str">
        <f t="shared" si="5"/>
        <v xml:space="preserve"> </v>
      </c>
      <c r="F137">
        <f>'Bromcom I&amp;E Report'!G137</f>
        <v>0</v>
      </c>
    </row>
    <row r="138" spans="1:6" x14ac:dyDescent="0.3">
      <c r="A138" t="str">
        <f>IF('Bromcom I&amp;E Report'!A138="","",'Bromcom I&amp;E Report'!A138)</f>
        <v/>
      </c>
      <c r="B138" t="str">
        <f>IF('Bromcom I&amp;E Report'!B138="","",'Bromcom I&amp;E Report'!B138)</f>
        <v/>
      </c>
      <c r="C138" t="str">
        <f>IF('Bromcom I&amp;E Report'!C138="","",'Bromcom I&amp;E Report'!C138)</f>
        <v/>
      </c>
      <c r="D138" t="str">
        <f t="shared" si="4"/>
        <v>-</v>
      </c>
      <c r="E138" t="str">
        <f t="shared" si="5"/>
        <v xml:space="preserve"> </v>
      </c>
      <c r="F138">
        <f>'Bromcom I&amp;E Report'!G138</f>
        <v>0</v>
      </c>
    </row>
    <row r="139" spans="1:6" x14ac:dyDescent="0.3">
      <c r="A139" t="str">
        <f>IF('Bromcom I&amp;E Report'!A139="","",'Bromcom I&amp;E Report'!A139)</f>
        <v/>
      </c>
      <c r="B139" t="str">
        <f>IF('Bromcom I&amp;E Report'!B139="","",'Bromcom I&amp;E Report'!B139)</f>
        <v/>
      </c>
      <c r="C139" t="str">
        <f>IF('Bromcom I&amp;E Report'!C139="","",'Bromcom I&amp;E Report'!C139)</f>
        <v/>
      </c>
      <c r="D139" t="str">
        <f t="shared" si="4"/>
        <v>-</v>
      </c>
      <c r="E139" t="str">
        <f t="shared" si="5"/>
        <v xml:space="preserve"> </v>
      </c>
      <c r="F139">
        <f>'Bromcom I&amp;E Report'!G139</f>
        <v>0</v>
      </c>
    </row>
    <row r="140" spans="1:6" x14ac:dyDescent="0.3">
      <c r="A140" t="str">
        <f>IF('Bromcom I&amp;E Report'!A140="","",'Bromcom I&amp;E Report'!A140)</f>
        <v/>
      </c>
      <c r="B140" t="str">
        <f>IF('Bromcom I&amp;E Report'!B140="","",'Bromcom I&amp;E Report'!B140)</f>
        <v/>
      </c>
      <c r="C140" t="str">
        <f>IF('Bromcom I&amp;E Report'!C140="","",'Bromcom I&amp;E Report'!C140)</f>
        <v/>
      </c>
      <c r="D140" t="str">
        <f t="shared" si="4"/>
        <v>-</v>
      </c>
      <c r="E140" t="str">
        <f t="shared" si="5"/>
        <v xml:space="preserve"> </v>
      </c>
      <c r="F140">
        <f>'Bromcom I&amp;E Report'!G140</f>
        <v>0</v>
      </c>
    </row>
    <row r="141" spans="1:6" x14ac:dyDescent="0.3">
      <c r="A141" t="str">
        <f>IF('Bromcom I&amp;E Report'!A141="","",'Bromcom I&amp;E Report'!A141)</f>
        <v/>
      </c>
      <c r="B141" t="str">
        <f>IF('Bromcom I&amp;E Report'!B141="","",'Bromcom I&amp;E Report'!B141)</f>
        <v/>
      </c>
      <c r="C141" t="str">
        <f>IF('Bromcom I&amp;E Report'!C141="","",'Bromcom I&amp;E Report'!C141)</f>
        <v/>
      </c>
      <c r="D141" t="str">
        <f t="shared" si="4"/>
        <v>-</v>
      </c>
      <c r="E141" t="str">
        <f t="shared" si="5"/>
        <v xml:space="preserve"> </v>
      </c>
      <c r="F141">
        <f>'Bromcom I&amp;E Report'!G141</f>
        <v>0</v>
      </c>
    </row>
    <row r="142" spans="1:6" x14ac:dyDescent="0.3">
      <c r="A142" t="str">
        <f>IF('Bromcom I&amp;E Report'!A142="","",'Bromcom I&amp;E Report'!A142)</f>
        <v/>
      </c>
      <c r="B142" t="str">
        <f>IF('Bromcom I&amp;E Report'!B142="","",'Bromcom I&amp;E Report'!B142)</f>
        <v/>
      </c>
      <c r="C142" t="str">
        <f>IF('Bromcom I&amp;E Report'!C142="","",'Bromcom I&amp;E Report'!C142)</f>
        <v/>
      </c>
      <c r="D142" t="str">
        <f t="shared" si="4"/>
        <v>-</v>
      </c>
      <c r="E142" t="str">
        <f t="shared" si="5"/>
        <v xml:space="preserve"> </v>
      </c>
      <c r="F142">
        <f>'Bromcom I&amp;E Report'!G142</f>
        <v>0</v>
      </c>
    </row>
    <row r="143" spans="1:6" x14ac:dyDescent="0.3">
      <c r="A143" t="str">
        <f>IF('Bromcom I&amp;E Report'!A143="","",'Bromcom I&amp;E Report'!A143)</f>
        <v/>
      </c>
      <c r="B143" t="str">
        <f>IF('Bromcom I&amp;E Report'!B143="","",'Bromcom I&amp;E Report'!B143)</f>
        <v/>
      </c>
      <c r="C143" t="str">
        <f>IF('Bromcom I&amp;E Report'!C143="","",'Bromcom I&amp;E Report'!C143)</f>
        <v/>
      </c>
      <c r="D143" t="str">
        <f t="shared" si="4"/>
        <v>-</v>
      </c>
      <c r="E143" t="str">
        <f t="shared" si="5"/>
        <v xml:space="preserve"> </v>
      </c>
      <c r="F143">
        <f>'Bromcom I&amp;E Report'!G143</f>
        <v>0</v>
      </c>
    </row>
    <row r="144" spans="1:6" x14ac:dyDescent="0.3">
      <c r="A144" t="str">
        <f>IF('Bromcom I&amp;E Report'!A144="","",'Bromcom I&amp;E Report'!A144)</f>
        <v/>
      </c>
      <c r="B144" t="str">
        <f>IF('Bromcom I&amp;E Report'!B144="","",'Bromcom I&amp;E Report'!B144)</f>
        <v/>
      </c>
      <c r="C144" t="str">
        <f>IF('Bromcom I&amp;E Report'!C144="","",'Bromcom I&amp;E Report'!C144)</f>
        <v/>
      </c>
      <c r="D144" t="str">
        <f t="shared" si="4"/>
        <v>-</v>
      </c>
      <c r="E144" t="str">
        <f t="shared" si="5"/>
        <v xml:space="preserve"> </v>
      </c>
      <c r="F144">
        <f>'Bromcom I&amp;E Report'!G144</f>
        <v>0</v>
      </c>
    </row>
    <row r="145" spans="1:6" x14ac:dyDescent="0.3">
      <c r="A145" t="str">
        <f>IF('Bromcom I&amp;E Report'!A145="","",'Bromcom I&amp;E Report'!A145)</f>
        <v/>
      </c>
      <c r="B145" t="str">
        <f>IF('Bromcom I&amp;E Report'!B145="","",'Bromcom I&amp;E Report'!B145)</f>
        <v/>
      </c>
      <c r="C145" t="str">
        <f>IF('Bromcom I&amp;E Report'!C145="","",'Bromcom I&amp;E Report'!C145)</f>
        <v/>
      </c>
      <c r="D145" t="str">
        <f t="shared" si="4"/>
        <v>-</v>
      </c>
      <c r="E145" t="str">
        <f t="shared" si="5"/>
        <v xml:space="preserve"> </v>
      </c>
      <c r="F145">
        <f>'Bromcom I&amp;E Report'!G145</f>
        <v>0</v>
      </c>
    </row>
    <row r="146" spans="1:6" x14ac:dyDescent="0.3">
      <c r="A146" t="str">
        <f>IF('Bromcom I&amp;E Report'!A146="","",'Bromcom I&amp;E Report'!A146)</f>
        <v/>
      </c>
      <c r="B146" t="str">
        <f>IF('Bromcom I&amp;E Report'!B146="","",'Bromcom I&amp;E Report'!B146)</f>
        <v/>
      </c>
      <c r="C146" t="str">
        <f>IF('Bromcom I&amp;E Report'!C146="","",'Bromcom I&amp;E Report'!C146)</f>
        <v/>
      </c>
      <c r="D146" t="str">
        <f t="shared" si="4"/>
        <v>-</v>
      </c>
      <c r="E146" t="str">
        <f t="shared" si="5"/>
        <v xml:space="preserve"> </v>
      </c>
      <c r="F146">
        <f>'Bromcom I&amp;E Report'!G146</f>
        <v>0</v>
      </c>
    </row>
    <row r="147" spans="1:6" x14ac:dyDescent="0.3">
      <c r="A147" t="str">
        <f>IF('Bromcom I&amp;E Report'!A147="","",'Bromcom I&amp;E Report'!A147)</f>
        <v/>
      </c>
      <c r="B147" t="str">
        <f>IF('Bromcom I&amp;E Report'!B147="","",'Bromcom I&amp;E Report'!B147)</f>
        <v/>
      </c>
      <c r="C147" t="str">
        <f>IF('Bromcom I&amp;E Report'!C147="","",'Bromcom I&amp;E Report'!C147)</f>
        <v/>
      </c>
      <c r="D147" t="str">
        <f t="shared" si="4"/>
        <v>-</v>
      </c>
      <c r="E147" t="str">
        <f t="shared" si="5"/>
        <v xml:space="preserve"> </v>
      </c>
      <c r="F147">
        <f>'Bromcom I&amp;E Report'!G147</f>
        <v>0</v>
      </c>
    </row>
    <row r="148" spans="1:6" x14ac:dyDescent="0.3">
      <c r="A148" t="str">
        <f>IF('Bromcom I&amp;E Report'!A148="","",'Bromcom I&amp;E Report'!A148)</f>
        <v/>
      </c>
      <c r="B148" t="str">
        <f>IF('Bromcom I&amp;E Report'!B148="","",'Bromcom I&amp;E Report'!B148)</f>
        <v/>
      </c>
      <c r="C148" t="str">
        <f>IF('Bromcom I&amp;E Report'!C148="","",'Bromcom I&amp;E Report'!C148)</f>
        <v/>
      </c>
      <c r="D148" t="str">
        <f t="shared" si="4"/>
        <v>-</v>
      </c>
      <c r="E148" t="str">
        <f t="shared" si="5"/>
        <v xml:space="preserve"> </v>
      </c>
      <c r="F148">
        <f>'Bromcom I&amp;E Report'!G148</f>
        <v>0</v>
      </c>
    </row>
    <row r="149" spans="1:6" x14ac:dyDescent="0.3">
      <c r="A149" t="str">
        <f>IF('Bromcom I&amp;E Report'!A149="","",'Bromcom I&amp;E Report'!A149)</f>
        <v/>
      </c>
      <c r="B149" t="str">
        <f>IF('Bromcom I&amp;E Report'!B149="","",'Bromcom I&amp;E Report'!B149)</f>
        <v/>
      </c>
      <c r="C149" t="str">
        <f>IF('Bromcom I&amp;E Report'!C149="","",'Bromcom I&amp;E Report'!C149)</f>
        <v/>
      </c>
      <c r="D149" t="str">
        <f t="shared" si="4"/>
        <v>-</v>
      </c>
      <c r="E149" t="str">
        <f t="shared" si="5"/>
        <v xml:space="preserve"> </v>
      </c>
      <c r="F149">
        <f>'Bromcom I&amp;E Report'!G149</f>
        <v>0</v>
      </c>
    </row>
    <row r="150" spans="1:6" x14ac:dyDescent="0.3">
      <c r="A150" t="str">
        <f>IF('Bromcom I&amp;E Report'!A150="","",'Bromcom I&amp;E Report'!A150)</f>
        <v/>
      </c>
      <c r="B150" t="str">
        <f>IF('Bromcom I&amp;E Report'!B150="","",'Bromcom I&amp;E Report'!B150)</f>
        <v/>
      </c>
      <c r="C150" t="str">
        <f>IF('Bromcom I&amp;E Report'!C150="","",'Bromcom I&amp;E Report'!C150)</f>
        <v/>
      </c>
      <c r="D150" t="str">
        <f t="shared" si="4"/>
        <v>-</v>
      </c>
      <c r="E150" t="str">
        <f t="shared" si="5"/>
        <v xml:space="preserve"> </v>
      </c>
      <c r="F150">
        <f>'Bromcom I&amp;E Report'!G150</f>
        <v>0</v>
      </c>
    </row>
    <row r="151" spans="1:6" x14ac:dyDescent="0.3">
      <c r="A151" t="str">
        <f>IF('Bromcom I&amp;E Report'!A151="","",'Bromcom I&amp;E Report'!A151)</f>
        <v/>
      </c>
      <c r="B151" t="str">
        <f>IF('Bromcom I&amp;E Report'!B151="","",'Bromcom I&amp;E Report'!B151)</f>
        <v/>
      </c>
      <c r="C151" t="str">
        <f>IF('Bromcom I&amp;E Report'!C151="","",'Bromcom I&amp;E Report'!C151)</f>
        <v/>
      </c>
      <c r="D151" t="str">
        <f t="shared" si="4"/>
        <v>-</v>
      </c>
      <c r="E151" t="str">
        <f t="shared" si="5"/>
        <v xml:space="preserve"> </v>
      </c>
      <c r="F151">
        <f>'Bromcom I&amp;E Report'!G151</f>
        <v>0</v>
      </c>
    </row>
    <row r="152" spans="1:6" x14ac:dyDescent="0.3">
      <c r="A152" t="str">
        <f>IF('Bromcom I&amp;E Report'!A152="","",'Bromcom I&amp;E Report'!A152)</f>
        <v/>
      </c>
      <c r="B152" t="str">
        <f>IF('Bromcom I&amp;E Report'!B152="","",'Bromcom I&amp;E Report'!B152)</f>
        <v/>
      </c>
      <c r="C152" t="str">
        <f>IF('Bromcom I&amp;E Report'!C152="","",'Bromcom I&amp;E Report'!C152)</f>
        <v/>
      </c>
      <c r="D152" t="str">
        <f t="shared" si="4"/>
        <v>-</v>
      </c>
      <c r="E152" t="str">
        <f t="shared" si="5"/>
        <v xml:space="preserve"> </v>
      </c>
      <c r="F152">
        <f>'Bromcom I&amp;E Report'!G152</f>
        <v>0</v>
      </c>
    </row>
    <row r="153" spans="1:6" x14ac:dyDescent="0.3">
      <c r="A153" t="str">
        <f>IF('Bromcom I&amp;E Report'!A153="","",'Bromcom I&amp;E Report'!A153)</f>
        <v/>
      </c>
      <c r="B153" t="str">
        <f>IF('Bromcom I&amp;E Report'!B153="","",'Bromcom I&amp;E Report'!B153)</f>
        <v/>
      </c>
      <c r="C153" t="str">
        <f>IF('Bromcom I&amp;E Report'!C153="","",'Bromcom I&amp;E Report'!C153)</f>
        <v/>
      </c>
      <c r="D153" t="str">
        <f t="shared" si="4"/>
        <v>-</v>
      </c>
      <c r="E153" t="str">
        <f t="shared" si="5"/>
        <v xml:space="preserve"> </v>
      </c>
      <c r="F153">
        <f>'Bromcom I&amp;E Report'!G153</f>
        <v>0</v>
      </c>
    </row>
    <row r="154" spans="1:6" x14ac:dyDescent="0.3">
      <c r="A154" t="str">
        <f>IF('Bromcom I&amp;E Report'!A154="","",'Bromcom I&amp;E Report'!A154)</f>
        <v/>
      </c>
      <c r="B154" t="str">
        <f>IF('Bromcom I&amp;E Report'!B154="","",'Bromcom I&amp;E Report'!B154)</f>
        <v/>
      </c>
      <c r="C154" t="str">
        <f>IF('Bromcom I&amp;E Report'!C154="","",'Bromcom I&amp;E Report'!C154)</f>
        <v/>
      </c>
      <c r="D154" t="str">
        <f t="shared" si="4"/>
        <v>-</v>
      </c>
      <c r="E154" t="str">
        <f t="shared" si="5"/>
        <v xml:space="preserve"> </v>
      </c>
      <c r="F154">
        <f>'Bromcom I&amp;E Report'!G154</f>
        <v>0</v>
      </c>
    </row>
    <row r="155" spans="1:6" x14ac:dyDescent="0.3">
      <c r="A155" t="str">
        <f>IF('Bromcom I&amp;E Report'!A155="","",'Bromcom I&amp;E Report'!A155)</f>
        <v/>
      </c>
      <c r="B155" t="str">
        <f>IF('Bromcom I&amp;E Report'!B155="","",'Bromcom I&amp;E Report'!B155)</f>
        <v/>
      </c>
      <c r="C155" t="str">
        <f>IF('Bromcom I&amp;E Report'!C155="","",'Bromcom I&amp;E Report'!C155)</f>
        <v/>
      </c>
      <c r="D155" t="str">
        <f t="shared" si="4"/>
        <v>-</v>
      </c>
      <c r="E155" t="str">
        <f t="shared" si="5"/>
        <v xml:space="preserve"> </v>
      </c>
      <c r="F155">
        <f>'Bromcom I&amp;E Report'!G155</f>
        <v>0</v>
      </c>
    </row>
    <row r="156" spans="1:6" x14ac:dyDescent="0.3">
      <c r="A156" t="str">
        <f>IF('Bromcom I&amp;E Report'!A156="","",'Bromcom I&amp;E Report'!A156)</f>
        <v/>
      </c>
      <c r="B156" t="str">
        <f>IF('Bromcom I&amp;E Report'!B156="","",'Bromcom I&amp;E Report'!B156)</f>
        <v/>
      </c>
      <c r="C156" t="str">
        <f>IF('Bromcom I&amp;E Report'!C156="","",'Bromcom I&amp;E Report'!C156)</f>
        <v/>
      </c>
      <c r="D156" t="str">
        <f t="shared" si="4"/>
        <v>-</v>
      </c>
      <c r="E156" t="str">
        <f t="shared" si="5"/>
        <v xml:space="preserve"> </v>
      </c>
      <c r="F156">
        <f>'Bromcom I&amp;E Report'!G156</f>
        <v>0</v>
      </c>
    </row>
    <row r="157" spans="1:6" x14ac:dyDescent="0.3">
      <c r="A157" t="str">
        <f>IF('Bromcom I&amp;E Report'!A157="","",'Bromcom I&amp;E Report'!A157)</f>
        <v/>
      </c>
      <c r="B157" t="str">
        <f>IF('Bromcom I&amp;E Report'!B157="","",'Bromcom I&amp;E Report'!B157)</f>
        <v/>
      </c>
      <c r="C157" t="str">
        <f>IF('Bromcom I&amp;E Report'!C157="","",'Bromcom I&amp;E Report'!C157)</f>
        <v/>
      </c>
      <c r="D157" t="str">
        <f t="shared" si="4"/>
        <v>-</v>
      </c>
      <c r="E157" t="str">
        <f t="shared" si="5"/>
        <v xml:space="preserve"> </v>
      </c>
      <c r="F157">
        <f>'Bromcom I&amp;E Report'!G157</f>
        <v>0</v>
      </c>
    </row>
    <row r="158" spans="1:6" x14ac:dyDescent="0.3">
      <c r="A158" t="str">
        <f>IF('Bromcom I&amp;E Report'!A158="","",'Bromcom I&amp;E Report'!A158)</f>
        <v/>
      </c>
      <c r="B158" t="str">
        <f>IF('Bromcom I&amp;E Report'!B158="","",'Bromcom I&amp;E Report'!B158)</f>
        <v/>
      </c>
      <c r="C158" t="str">
        <f>IF('Bromcom I&amp;E Report'!C158="","",'Bromcom I&amp;E Report'!C158)</f>
        <v/>
      </c>
      <c r="D158" t="str">
        <f t="shared" si="4"/>
        <v>-</v>
      </c>
      <c r="E158" t="str">
        <f t="shared" si="5"/>
        <v xml:space="preserve"> </v>
      </c>
      <c r="F158">
        <f>'Bromcom I&amp;E Report'!G158</f>
        <v>0</v>
      </c>
    </row>
    <row r="159" spans="1:6" x14ac:dyDescent="0.3">
      <c r="A159" t="str">
        <f>IF('Bromcom I&amp;E Report'!A159="","",'Bromcom I&amp;E Report'!A159)</f>
        <v/>
      </c>
      <c r="B159" t="str">
        <f>IF('Bromcom I&amp;E Report'!B159="","",'Bromcom I&amp;E Report'!B159)</f>
        <v/>
      </c>
      <c r="C159" t="str">
        <f>IF('Bromcom I&amp;E Report'!C159="","",'Bromcom I&amp;E Report'!C159)</f>
        <v/>
      </c>
      <c r="D159" t="str">
        <f t="shared" si="4"/>
        <v>-</v>
      </c>
      <c r="E159" t="str">
        <f t="shared" si="5"/>
        <v xml:space="preserve"> </v>
      </c>
      <c r="F159">
        <f>'Bromcom I&amp;E Report'!G159</f>
        <v>0</v>
      </c>
    </row>
    <row r="160" spans="1:6" x14ac:dyDescent="0.3">
      <c r="A160" t="str">
        <f>IF('Bromcom I&amp;E Report'!A160="","",'Bromcom I&amp;E Report'!A160)</f>
        <v/>
      </c>
      <c r="B160" t="str">
        <f>IF('Bromcom I&amp;E Report'!B160="","",'Bromcom I&amp;E Report'!B160)</f>
        <v/>
      </c>
      <c r="C160" t="str">
        <f>IF('Bromcom I&amp;E Report'!C160="","",'Bromcom I&amp;E Report'!C160)</f>
        <v/>
      </c>
      <c r="D160" t="str">
        <f t="shared" si="4"/>
        <v>-</v>
      </c>
      <c r="E160" t="str">
        <f t="shared" si="5"/>
        <v xml:space="preserve"> </v>
      </c>
      <c r="F160">
        <f>'Bromcom I&amp;E Report'!G160</f>
        <v>0</v>
      </c>
    </row>
    <row r="161" spans="1:6" x14ac:dyDescent="0.3">
      <c r="A161" t="str">
        <f>IF('Bromcom I&amp;E Report'!A161="","",'Bromcom I&amp;E Report'!A161)</f>
        <v/>
      </c>
      <c r="B161" t="str">
        <f>IF('Bromcom I&amp;E Report'!B161="","",'Bromcom I&amp;E Report'!B161)</f>
        <v/>
      </c>
      <c r="C161" t="str">
        <f>IF('Bromcom I&amp;E Report'!C161="","",'Bromcom I&amp;E Report'!C161)</f>
        <v/>
      </c>
      <c r="D161" t="str">
        <f t="shared" si="4"/>
        <v>-</v>
      </c>
      <c r="E161" t="str">
        <f t="shared" si="5"/>
        <v xml:space="preserve"> </v>
      </c>
      <c r="F161">
        <f>'Bromcom I&amp;E Report'!G161</f>
        <v>0</v>
      </c>
    </row>
    <row r="162" spans="1:6" x14ac:dyDescent="0.3">
      <c r="A162" t="str">
        <f>IF('Bromcom I&amp;E Report'!A162="","",'Bromcom I&amp;E Report'!A162)</f>
        <v/>
      </c>
      <c r="B162" t="str">
        <f>IF('Bromcom I&amp;E Report'!B162="","",'Bromcom I&amp;E Report'!B162)</f>
        <v/>
      </c>
      <c r="C162" t="str">
        <f>IF('Bromcom I&amp;E Report'!C162="","",'Bromcom I&amp;E Report'!C162)</f>
        <v/>
      </c>
      <c r="D162" t="str">
        <f t="shared" si="4"/>
        <v>-</v>
      </c>
      <c r="E162" t="str">
        <f t="shared" si="5"/>
        <v xml:space="preserve"> </v>
      </c>
      <c r="F162">
        <f>'Bromcom I&amp;E Report'!G162</f>
        <v>0</v>
      </c>
    </row>
    <row r="163" spans="1:6" x14ac:dyDescent="0.3">
      <c r="A163" t="str">
        <f>IF('Bromcom I&amp;E Report'!A163="","",'Bromcom I&amp;E Report'!A163)</f>
        <v/>
      </c>
      <c r="B163" t="str">
        <f>IF('Bromcom I&amp;E Report'!B163="","",'Bromcom I&amp;E Report'!B163)</f>
        <v/>
      </c>
      <c r="C163" t="str">
        <f>IF('Bromcom I&amp;E Report'!C163="","",'Bromcom I&amp;E Report'!C163)</f>
        <v/>
      </c>
      <c r="D163" t="str">
        <f t="shared" si="4"/>
        <v>-</v>
      </c>
      <c r="E163" t="str">
        <f t="shared" si="5"/>
        <v xml:space="preserve"> </v>
      </c>
      <c r="F163">
        <f>'Bromcom I&amp;E Report'!G163</f>
        <v>0</v>
      </c>
    </row>
    <row r="164" spans="1:6" x14ac:dyDescent="0.3">
      <c r="A164" t="str">
        <f>IF('Bromcom I&amp;E Report'!A164="","",'Bromcom I&amp;E Report'!A164)</f>
        <v/>
      </c>
      <c r="B164" t="str">
        <f>IF('Bromcom I&amp;E Report'!B164="","",'Bromcom I&amp;E Report'!B164)</f>
        <v/>
      </c>
      <c r="C164" t="str">
        <f>IF('Bromcom I&amp;E Report'!C164="","",'Bromcom I&amp;E Report'!C164)</f>
        <v/>
      </c>
      <c r="D164" t="str">
        <f t="shared" si="4"/>
        <v>-</v>
      </c>
      <c r="E164" t="str">
        <f t="shared" si="5"/>
        <v xml:space="preserve"> </v>
      </c>
      <c r="F164">
        <f>'Bromcom I&amp;E Report'!G164</f>
        <v>0</v>
      </c>
    </row>
    <row r="165" spans="1:6" x14ac:dyDescent="0.3">
      <c r="A165" t="str">
        <f>IF('Bromcom I&amp;E Report'!A165="","",'Bromcom I&amp;E Report'!A165)</f>
        <v/>
      </c>
      <c r="B165" t="str">
        <f>IF('Bromcom I&amp;E Report'!B165="","",'Bromcom I&amp;E Report'!B165)</f>
        <v/>
      </c>
      <c r="C165" t="str">
        <f>IF('Bromcom I&amp;E Report'!C165="","",'Bromcom I&amp;E Report'!C165)</f>
        <v/>
      </c>
      <c r="D165" t="str">
        <f t="shared" si="4"/>
        <v>-</v>
      </c>
      <c r="E165" t="str">
        <f t="shared" si="5"/>
        <v xml:space="preserve"> </v>
      </c>
      <c r="F165">
        <f>'Bromcom I&amp;E Report'!G165</f>
        <v>0</v>
      </c>
    </row>
    <row r="166" spans="1:6" x14ac:dyDescent="0.3">
      <c r="A166" t="str">
        <f>IF('Bromcom I&amp;E Report'!A166="","",'Bromcom I&amp;E Report'!A166)</f>
        <v/>
      </c>
      <c r="B166" t="str">
        <f>IF('Bromcom I&amp;E Report'!B166="","",'Bromcom I&amp;E Report'!B166)</f>
        <v/>
      </c>
      <c r="C166" t="str">
        <f>IF('Bromcom I&amp;E Report'!C166="","",'Bromcom I&amp;E Report'!C166)</f>
        <v/>
      </c>
      <c r="D166" t="str">
        <f t="shared" si="4"/>
        <v>-</v>
      </c>
      <c r="E166" t="str">
        <f t="shared" si="5"/>
        <v xml:space="preserve"> </v>
      </c>
      <c r="F166">
        <f>'Bromcom I&amp;E Report'!G166</f>
        <v>0</v>
      </c>
    </row>
    <row r="167" spans="1:6" x14ac:dyDescent="0.3">
      <c r="A167" t="str">
        <f>IF('Bromcom I&amp;E Report'!A167="","",'Bromcom I&amp;E Report'!A167)</f>
        <v/>
      </c>
      <c r="B167" t="str">
        <f>IF('Bromcom I&amp;E Report'!B167="","",'Bromcom I&amp;E Report'!B167)</f>
        <v/>
      </c>
      <c r="C167" t="str">
        <f>IF('Bromcom I&amp;E Report'!C167="","",'Bromcom I&amp;E Report'!C167)</f>
        <v/>
      </c>
      <c r="D167" t="str">
        <f t="shared" si="4"/>
        <v>-</v>
      </c>
      <c r="E167" t="str">
        <f t="shared" si="5"/>
        <v xml:space="preserve"> </v>
      </c>
      <c r="F167">
        <f>'Bromcom I&amp;E Report'!G167</f>
        <v>0</v>
      </c>
    </row>
    <row r="168" spans="1:6" x14ac:dyDescent="0.3">
      <c r="A168" t="str">
        <f>IF('Bromcom I&amp;E Report'!A168="","",'Bromcom I&amp;E Report'!A168)</f>
        <v/>
      </c>
      <c r="B168" t="str">
        <f>IF('Bromcom I&amp;E Report'!B168="","",'Bromcom I&amp;E Report'!B168)</f>
        <v/>
      </c>
      <c r="C168" t="str">
        <f>IF('Bromcom I&amp;E Report'!C168="","",'Bromcom I&amp;E Report'!C168)</f>
        <v/>
      </c>
      <c r="D168" t="str">
        <f t="shared" si="4"/>
        <v>-</v>
      </c>
      <c r="E168" t="str">
        <f t="shared" si="5"/>
        <v xml:space="preserve"> </v>
      </c>
      <c r="F168">
        <f>'Bromcom I&amp;E Report'!G168</f>
        <v>0</v>
      </c>
    </row>
    <row r="169" spans="1:6" x14ac:dyDescent="0.3">
      <c r="A169" t="str">
        <f>IF('Bromcom I&amp;E Report'!A169="","",'Bromcom I&amp;E Report'!A169)</f>
        <v/>
      </c>
      <c r="B169" t="str">
        <f>IF('Bromcom I&amp;E Report'!B169="","",'Bromcom I&amp;E Report'!B169)</f>
        <v/>
      </c>
      <c r="C169" t="str">
        <f>IF('Bromcom I&amp;E Report'!C169="","",'Bromcom I&amp;E Report'!C169)</f>
        <v/>
      </c>
      <c r="D169" t="str">
        <f t="shared" si="4"/>
        <v>-</v>
      </c>
      <c r="E169" t="str">
        <f t="shared" si="5"/>
        <v xml:space="preserve"> </v>
      </c>
      <c r="F169">
        <f>'Bromcom I&amp;E Report'!G169</f>
        <v>0</v>
      </c>
    </row>
    <row r="170" spans="1:6" x14ac:dyDescent="0.3">
      <c r="A170" t="str">
        <f>IF('Bromcom I&amp;E Report'!A170="","",'Bromcom I&amp;E Report'!A170)</f>
        <v/>
      </c>
      <c r="B170" t="str">
        <f>IF('Bromcom I&amp;E Report'!B170="","",'Bromcom I&amp;E Report'!B170)</f>
        <v/>
      </c>
      <c r="C170" t="str">
        <f>IF('Bromcom I&amp;E Report'!C170="","",'Bromcom I&amp;E Report'!C170)</f>
        <v/>
      </c>
      <c r="D170" t="str">
        <f t="shared" si="4"/>
        <v>-</v>
      </c>
      <c r="E170" t="str">
        <f t="shared" si="5"/>
        <v xml:space="preserve"> </v>
      </c>
      <c r="F170">
        <f>'Bromcom I&amp;E Report'!G170</f>
        <v>0</v>
      </c>
    </row>
    <row r="171" spans="1:6" x14ac:dyDescent="0.3">
      <c r="A171" t="str">
        <f>IF('Bromcom I&amp;E Report'!A171="","",'Bromcom I&amp;E Report'!A171)</f>
        <v/>
      </c>
      <c r="B171" t="str">
        <f>IF('Bromcom I&amp;E Report'!B171="","",'Bromcom I&amp;E Report'!B171)</f>
        <v/>
      </c>
      <c r="C171" t="str">
        <f>IF('Bromcom I&amp;E Report'!C171="","",'Bromcom I&amp;E Report'!C171)</f>
        <v/>
      </c>
      <c r="D171" t="str">
        <f t="shared" si="4"/>
        <v>-</v>
      </c>
      <c r="E171" t="str">
        <f t="shared" si="5"/>
        <v xml:space="preserve"> </v>
      </c>
      <c r="F171">
        <f>'Bromcom I&amp;E Report'!G171</f>
        <v>0</v>
      </c>
    </row>
    <row r="172" spans="1:6" x14ac:dyDescent="0.3">
      <c r="A172" t="str">
        <f>IF('Bromcom I&amp;E Report'!A172="","",'Bromcom I&amp;E Report'!A172)</f>
        <v/>
      </c>
      <c r="B172" t="str">
        <f>IF('Bromcom I&amp;E Report'!B172="","",'Bromcom I&amp;E Report'!B172)</f>
        <v/>
      </c>
      <c r="C172" t="str">
        <f>IF('Bromcom I&amp;E Report'!C172="","",'Bromcom I&amp;E Report'!C172)</f>
        <v/>
      </c>
      <c r="D172" t="str">
        <f t="shared" si="4"/>
        <v>-</v>
      </c>
      <c r="E172" t="str">
        <f t="shared" si="5"/>
        <v xml:space="preserve"> </v>
      </c>
      <c r="F172">
        <f>'Bromcom I&amp;E Report'!G172</f>
        <v>0</v>
      </c>
    </row>
    <row r="173" spans="1:6" x14ac:dyDescent="0.3">
      <c r="A173" t="str">
        <f>IF('Bromcom I&amp;E Report'!A173="","",'Bromcom I&amp;E Report'!A173)</f>
        <v/>
      </c>
      <c r="B173" t="str">
        <f>IF('Bromcom I&amp;E Report'!B173="","",'Bromcom I&amp;E Report'!B173)</f>
        <v/>
      </c>
      <c r="C173" t="str">
        <f>IF('Bromcom I&amp;E Report'!C173="","",'Bromcom I&amp;E Report'!C173)</f>
        <v/>
      </c>
      <c r="D173" t="str">
        <f t="shared" si="4"/>
        <v>-</v>
      </c>
      <c r="E173" t="str">
        <f t="shared" si="5"/>
        <v xml:space="preserve"> </v>
      </c>
      <c r="F173">
        <f>'Bromcom I&amp;E Report'!G173</f>
        <v>0</v>
      </c>
    </row>
    <row r="174" spans="1:6" x14ac:dyDescent="0.3">
      <c r="A174" t="str">
        <f>IF('Bromcom I&amp;E Report'!A174="","",'Bromcom I&amp;E Report'!A174)</f>
        <v/>
      </c>
      <c r="B174" t="str">
        <f>IF('Bromcom I&amp;E Report'!B174="","",'Bromcom I&amp;E Report'!B174)</f>
        <v/>
      </c>
      <c r="C174" t="str">
        <f>IF('Bromcom I&amp;E Report'!C174="","",'Bromcom I&amp;E Report'!C174)</f>
        <v/>
      </c>
      <c r="D174" t="str">
        <f t="shared" si="4"/>
        <v>-</v>
      </c>
      <c r="E174" t="str">
        <f t="shared" si="5"/>
        <v xml:space="preserve"> </v>
      </c>
      <c r="F174">
        <f>'Bromcom I&amp;E Report'!G174</f>
        <v>0</v>
      </c>
    </row>
    <row r="175" spans="1:6" x14ac:dyDescent="0.3">
      <c r="A175" t="str">
        <f>IF('Bromcom I&amp;E Report'!A175="","",'Bromcom I&amp;E Report'!A175)</f>
        <v/>
      </c>
      <c r="B175" t="str">
        <f>IF('Bromcom I&amp;E Report'!B175="","",'Bromcom I&amp;E Report'!B175)</f>
        <v/>
      </c>
      <c r="C175" t="str">
        <f>IF('Bromcom I&amp;E Report'!C175="","",'Bromcom I&amp;E Report'!C175)</f>
        <v/>
      </c>
      <c r="D175" t="str">
        <f t="shared" si="4"/>
        <v>-</v>
      </c>
      <c r="E175" t="str">
        <f t="shared" si="5"/>
        <v xml:space="preserve"> </v>
      </c>
      <c r="F175">
        <f>'Bromcom I&amp;E Report'!G175</f>
        <v>0</v>
      </c>
    </row>
    <row r="176" spans="1:6" x14ac:dyDescent="0.3">
      <c r="A176" t="str">
        <f>IF('Bromcom I&amp;E Report'!A176="","",'Bromcom I&amp;E Report'!A176)</f>
        <v/>
      </c>
      <c r="B176" t="str">
        <f>IF('Bromcom I&amp;E Report'!B176="","",'Bromcom I&amp;E Report'!B176)</f>
        <v/>
      </c>
      <c r="C176" t="str">
        <f>IF('Bromcom I&amp;E Report'!C176="","",'Bromcom I&amp;E Report'!C176)</f>
        <v/>
      </c>
      <c r="D176" t="str">
        <f t="shared" si="4"/>
        <v>-</v>
      </c>
      <c r="E176" t="str">
        <f t="shared" si="5"/>
        <v xml:space="preserve"> </v>
      </c>
      <c r="F176">
        <f>'Bromcom I&amp;E Report'!G176</f>
        <v>0</v>
      </c>
    </row>
    <row r="177" spans="1:6" x14ac:dyDescent="0.3">
      <c r="A177" t="str">
        <f>IF('Bromcom I&amp;E Report'!A177="","",'Bromcom I&amp;E Report'!A177)</f>
        <v/>
      </c>
      <c r="B177" t="str">
        <f>IF('Bromcom I&amp;E Report'!B177="","",'Bromcom I&amp;E Report'!B177)</f>
        <v/>
      </c>
      <c r="C177" t="str">
        <f>IF('Bromcom I&amp;E Report'!C177="","",'Bromcom I&amp;E Report'!C177)</f>
        <v/>
      </c>
      <c r="D177" t="str">
        <f t="shared" si="4"/>
        <v>-</v>
      </c>
      <c r="E177" t="str">
        <f t="shared" si="5"/>
        <v xml:space="preserve"> </v>
      </c>
      <c r="F177">
        <f>'Bromcom I&amp;E Report'!G177</f>
        <v>0</v>
      </c>
    </row>
    <row r="178" spans="1:6" x14ac:dyDescent="0.3">
      <c r="A178" t="str">
        <f>IF('Bromcom I&amp;E Report'!A178="","",'Bromcom I&amp;E Report'!A178)</f>
        <v/>
      </c>
      <c r="B178" t="str">
        <f>IF('Bromcom I&amp;E Report'!B178="","",'Bromcom I&amp;E Report'!B178)</f>
        <v/>
      </c>
      <c r="C178" t="str">
        <f>IF('Bromcom I&amp;E Report'!C178="","",'Bromcom I&amp;E Report'!C178)</f>
        <v/>
      </c>
      <c r="D178" t="str">
        <f t="shared" si="4"/>
        <v>-</v>
      </c>
      <c r="E178" t="str">
        <f t="shared" si="5"/>
        <v xml:space="preserve"> </v>
      </c>
      <c r="F178">
        <f>'Bromcom I&amp;E Report'!G178</f>
        <v>0</v>
      </c>
    </row>
    <row r="179" spans="1:6" x14ac:dyDescent="0.3">
      <c r="A179" t="str">
        <f>IF('Bromcom I&amp;E Report'!A179="","",'Bromcom I&amp;E Report'!A179)</f>
        <v/>
      </c>
      <c r="B179" t="str">
        <f>IF('Bromcom I&amp;E Report'!B179="","",'Bromcom I&amp;E Report'!B179)</f>
        <v/>
      </c>
      <c r="C179" t="str">
        <f>IF('Bromcom I&amp;E Report'!C179="","",'Bromcom I&amp;E Report'!C179)</f>
        <v/>
      </c>
      <c r="D179" t="str">
        <f t="shared" si="4"/>
        <v>-</v>
      </c>
      <c r="E179" t="str">
        <f t="shared" si="5"/>
        <v xml:space="preserve"> </v>
      </c>
      <c r="F179">
        <f>'Bromcom I&amp;E Report'!G179</f>
        <v>0</v>
      </c>
    </row>
    <row r="180" spans="1:6" x14ac:dyDescent="0.3">
      <c r="A180" t="str">
        <f>IF('Bromcom I&amp;E Report'!A180="","",'Bromcom I&amp;E Report'!A180)</f>
        <v/>
      </c>
      <c r="B180" t="str">
        <f>IF('Bromcom I&amp;E Report'!B180="","",'Bromcom I&amp;E Report'!B180)</f>
        <v/>
      </c>
      <c r="C180" t="str">
        <f>IF('Bromcom I&amp;E Report'!C180="","",'Bromcom I&amp;E Report'!C180)</f>
        <v/>
      </c>
      <c r="D180" t="str">
        <f t="shared" si="4"/>
        <v>-</v>
      </c>
      <c r="E180" t="str">
        <f t="shared" si="5"/>
        <v xml:space="preserve"> </v>
      </c>
      <c r="F180">
        <f>'Bromcom I&amp;E Report'!G180</f>
        <v>0</v>
      </c>
    </row>
    <row r="181" spans="1:6" x14ac:dyDescent="0.3">
      <c r="A181" t="str">
        <f>IF('Bromcom I&amp;E Report'!A181="","",'Bromcom I&amp;E Report'!A181)</f>
        <v/>
      </c>
      <c r="B181" t="str">
        <f>IF('Bromcom I&amp;E Report'!B181="","",'Bromcom I&amp;E Report'!B181)</f>
        <v/>
      </c>
      <c r="C181" t="str">
        <f>IF('Bromcom I&amp;E Report'!C181="","",'Bromcom I&amp;E Report'!C181)</f>
        <v/>
      </c>
      <c r="D181" t="str">
        <f t="shared" si="4"/>
        <v>-</v>
      </c>
      <c r="E181" t="str">
        <f t="shared" si="5"/>
        <v xml:space="preserve"> </v>
      </c>
      <c r="F181">
        <f>'Bromcom I&amp;E Report'!G181</f>
        <v>0</v>
      </c>
    </row>
    <row r="182" spans="1:6" x14ac:dyDescent="0.3">
      <c r="A182" t="str">
        <f>IF('Bromcom I&amp;E Report'!A182="","",'Bromcom I&amp;E Report'!A182)</f>
        <v/>
      </c>
      <c r="B182" t="str">
        <f>IF('Bromcom I&amp;E Report'!B182="","",'Bromcom I&amp;E Report'!B182)</f>
        <v/>
      </c>
      <c r="C182" t="str">
        <f>IF('Bromcom I&amp;E Report'!C182="","",'Bromcom I&amp;E Report'!C182)</f>
        <v/>
      </c>
      <c r="D182" t="str">
        <f t="shared" si="4"/>
        <v>-</v>
      </c>
      <c r="E182" t="str">
        <f t="shared" si="5"/>
        <v xml:space="preserve"> </v>
      </c>
      <c r="F182">
        <f>'Bromcom I&amp;E Report'!G182</f>
        <v>0</v>
      </c>
    </row>
    <row r="183" spans="1:6" x14ac:dyDescent="0.3">
      <c r="A183" t="str">
        <f>IF('Bromcom I&amp;E Report'!A183="","",'Bromcom I&amp;E Report'!A183)</f>
        <v/>
      </c>
      <c r="B183" t="str">
        <f>IF('Bromcom I&amp;E Report'!B183="","",'Bromcom I&amp;E Report'!B183)</f>
        <v/>
      </c>
      <c r="C183" t="str">
        <f>IF('Bromcom I&amp;E Report'!C183="","",'Bromcom I&amp;E Report'!C183)</f>
        <v/>
      </c>
      <c r="D183" t="str">
        <f t="shared" si="4"/>
        <v>-</v>
      </c>
      <c r="E183" t="str">
        <f t="shared" si="5"/>
        <v xml:space="preserve"> </v>
      </c>
      <c r="F183">
        <f>'Bromcom I&amp;E Report'!G183</f>
        <v>0</v>
      </c>
    </row>
    <row r="184" spans="1:6" x14ac:dyDescent="0.3">
      <c r="A184" t="str">
        <f>IF('Bromcom I&amp;E Report'!A184="","",'Bromcom I&amp;E Report'!A184)</f>
        <v/>
      </c>
      <c r="B184" t="str">
        <f>IF('Bromcom I&amp;E Report'!B184="","",'Bromcom I&amp;E Report'!B184)</f>
        <v/>
      </c>
      <c r="C184" t="str">
        <f>IF('Bromcom I&amp;E Report'!C184="","",'Bromcom I&amp;E Report'!C184)</f>
        <v/>
      </c>
      <c r="D184" t="str">
        <f t="shared" si="4"/>
        <v>-</v>
      </c>
      <c r="E184" t="str">
        <f t="shared" si="5"/>
        <v xml:space="preserve"> </v>
      </c>
      <c r="F184">
        <f>'Bromcom I&amp;E Report'!G184</f>
        <v>0</v>
      </c>
    </row>
    <row r="185" spans="1:6" x14ac:dyDescent="0.3">
      <c r="A185" t="str">
        <f>IF('Bromcom I&amp;E Report'!A185="","",'Bromcom I&amp;E Report'!A185)</f>
        <v/>
      </c>
      <c r="B185" t="str">
        <f>IF('Bromcom I&amp;E Report'!B185="","",'Bromcom I&amp;E Report'!B185)</f>
        <v/>
      </c>
      <c r="C185" t="str">
        <f>IF('Bromcom I&amp;E Report'!C185="","",'Bromcom I&amp;E Report'!C185)</f>
        <v/>
      </c>
      <c r="D185" t="str">
        <f t="shared" si="4"/>
        <v>-</v>
      </c>
      <c r="E185" t="str">
        <f t="shared" si="5"/>
        <v xml:space="preserve"> </v>
      </c>
      <c r="F185">
        <f>'Bromcom I&amp;E Report'!G185</f>
        <v>0</v>
      </c>
    </row>
    <row r="186" spans="1:6" x14ac:dyDescent="0.3">
      <c r="A186" t="str">
        <f>IF('Bromcom I&amp;E Report'!A186="","",'Bromcom I&amp;E Report'!A186)</f>
        <v/>
      </c>
      <c r="B186" t="str">
        <f>IF('Bromcom I&amp;E Report'!B186="","",'Bromcom I&amp;E Report'!B186)</f>
        <v/>
      </c>
      <c r="C186" t="str">
        <f>IF('Bromcom I&amp;E Report'!C186="","",'Bromcom I&amp;E Report'!C186)</f>
        <v/>
      </c>
      <c r="D186" t="str">
        <f t="shared" si="4"/>
        <v>-</v>
      </c>
      <c r="E186" t="str">
        <f t="shared" si="5"/>
        <v xml:space="preserve"> </v>
      </c>
      <c r="F186">
        <f>'Bromcom I&amp;E Report'!G186</f>
        <v>0</v>
      </c>
    </row>
    <row r="187" spans="1:6" x14ac:dyDescent="0.3">
      <c r="A187" t="str">
        <f>IF('Bromcom I&amp;E Report'!A187="","",'Bromcom I&amp;E Report'!A187)</f>
        <v/>
      </c>
      <c r="B187" t="str">
        <f>IF('Bromcom I&amp;E Report'!B187="","",'Bromcom I&amp;E Report'!B187)</f>
        <v/>
      </c>
      <c r="C187" t="str">
        <f>IF('Bromcom I&amp;E Report'!C187="","",'Bromcom I&amp;E Report'!C187)</f>
        <v/>
      </c>
      <c r="D187" t="str">
        <f t="shared" si="4"/>
        <v>-</v>
      </c>
      <c r="E187" t="str">
        <f t="shared" si="5"/>
        <v xml:space="preserve"> </v>
      </c>
      <c r="F187">
        <f>'Bromcom I&amp;E Report'!G187</f>
        <v>0</v>
      </c>
    </row>
    <row r="188" spans="1:6" x14ac:dyDescent="0.3">
      <c r="A188" t="str">
        <f>IF('Bromcom I&amp;E Report'!A188="","",'Bromcom I&amp;E Report'!A188)</f>
        <v/>
      </c>
      <c r="B188" t="str">
        <f>IF('Bromcom I&amp;E Report'!B188="","",'Bromcom I&amp;E Report'!B188)</f>
        <v/>
      </c>
      <c r="C188" t="str">
        <f>IF('Bromcom I&amp;E Report'!C188="","",'Bromcom I&amp;E Report'!C188)</f>
        <v/>
      </c>
      <c r="D188" t="str">
        <f t="shared" si="4"/>
        <v>-</v>
      </c>
      <c r="E188" t="str">
        <f t="shared" si="5"/>
        <v xml:space="preserve"> </v>
      </c>
      <c r="F188">
        <f>'Bromcom I&amp;E Report'!G188</f>
        <v>0</v>
      </c>
    </row>
    <row r="189" spans="1:6" x14ac:dyDescent="0.3">
      <c r="A189" t="str">
        <f>IF('Bromcom I&amp;E Report'!A189="","",'Bromcom I&amp;E Report'!A189)</f>
        <v/>
      </c>
      <c r="B189" t="str">
        <f>IF('Bromcom I&amp;E Report'!B189="","",'Bromcom I&amp;E Report'!B189)</f>
        <v/>
      </c>
      <c r="C189" t="str">
        <f>IF('Bromcom I&amp;E Report'!C189="","",'Bromcom I&amp;E Report'!C189)</f>
        <v/>
      </c>
      <c r="D189" t="str">
        <f t="shared" si="4"/>
        <v>-</v>
      </c>
      <c r="E189" t="str">
        <f t="shared" si="5"/>
        <v xml:space="preserve"> </v>
      </c>
      <c r="F189">
        <f>'Bromcom I&amp;E Report'!G189</f>
        <v>0</v>
      </c>
    </row>
    <row r="190" spans="1:6" x14ac:dyDescent="0.3">
      <c r="A190" t="str">
        <f>IF('Bromcom I&amp;E Report'!A190="","",'Bromcom I&amp;E Report'!A190)</f>
        <v/>
      </c>
      <c r="B190" t="str">
        <f>IF('Bromcom I&amp;E Report'!B190="","",'Bromcom I&amp;E Report'!B190)</f>
        <v/>
      </c>
      <c r="C190" t="str">
        <f>IF('Bromcom I&amp;E Report'!C190="","",'Bromcom I&amp;E Report'!C190)</f>
        <v/>
      </c>
      <c r="D190" t="str">
        <f t="shared" si="4"/>
        <v>-</v>
      </c>
      <c r="E190" t="str">
        <f t="shared" si="5"/>
        <v xml:space="preserve"> </v>
      </c>
      <c r="F190">
        <f>'Bromcom I&amp;E Report'!G190</f>
        <v>0</v>
      </c>
    </row>
    <row r="191" spans="1:6" x14ac:dyDescent="0.3">
      <c r="A191" t="str">
        <f>IF('Bromcom I&amp;E Report'!A191="","",'Bromcom I&amp;E Report'!A191)</f>
        <v/>
      </c>
      <c r="B191" t="str">
        <f>IF('Bromcom I&amp;E Report'!B191="","",'Bromcom I&amp;E Report'!B191)</f>
        <v/>
      </c>
      <c r="C191" t="str">
        <f>IF('Bromcom I&amp;E Report'!C191="","",'Bromcom I&amp;E Report'!C191)</f>
        <v/>
      </c>
      <c r="D191" t="str">
        <f t="shared" si="4"/>
        <v>-</v>
      </c>
      <c r="E191" t="str">
        <f t="shared" si="5"/>
        <v xml:space="preserve"> </v>
      </c>
      <c r="F191">
        <f>'Bromcom I&amp;E Report'!G191</f>
        <v>0</v>
      </c>
    </row>
    <row r="192" spans="1:6" x14ac:dyDescent="0.3">
      <c r="A192" t="str">
        <f>IF('Bromcom I&amp;E Report'!A192="","",'Bromcom I&amp;E Report'!A192)</f>
        <v/>
      </c>
      <c r="B192" t="str">
        <f>IF('Bromcom I&amp;E Report'!B192="","",'Bromcom I&amp;E Report'!B192)</f>
        <v/>
      </c>
      <c r="C192" t="str">
        <f>IF('Bromcom I&amp;E Report'!C192="","",'Bromcom I&amp;E Report'!C192)</f>
        <v/>
      </c>
      <c r="D192" t="str">
        <f t="shared" si="4"/>
        <v>-</v>
      </c>
      <c r="E192" t="str">
        <f t="shared" si="5"/>
        <v xml:space="preserve"> </v>
      </c>
      <c r="F192">
        <f>'Bromcom I&amp;E Report'!G192</f>
        <v>0</v>
      </c>
    </row>
    <row r="193" spans="1:6" x14ac:dyDescent="0.3">
      <c r="A193" t="str">
        <f>IF('Bromcom I&amp;E Report'!A193="","",'Bromcom I&amp;E Report'!A193)</f>
        <v/>
      </c>
      <c r="B193" t="str">
        <f>IF('Bromcom I&amp;E Report'!B193="","",'Bromcom I&amp;E Report'!B193)</f>
        <v/>
      </c>
      <c r="C193" t="str">
        <f>IF('Bromcom I&amp;E Report'!C193="","",'Bromcom I&amp;E Report'!C193)</f>
        <v/>
      </c>
      <c r="D193" t="str">
        <f t="shared" si="4"/>
        <v>-</v>
      </c>
      <c r="E193" t="str">
        <f t="shared" si="5"/>
        <v xml:space="preserve"> </v>
      </c>
      <c r="F193">
        <f>'Bromcom I&amp;E Report'!G193</f>
        <v>0</v>
      </c>
    </row>
    <row r="194" spans="1:6" x14ac:dyDescent="0.3">
      <c r="A194" t="str">
        <f>IF('Bromcom I&amp;E Report'!A194="","",'Bromcom I&amp;E Report'!A194)</f>
        <v/>
      </c>
      <c r="B194" t="str">
        <f>IF('Bromcom I&amp;E Report'!B194="","",'Bromcom I&amp;E Report'!B194)</f>
        <v/>
      </c>
      <c r="C194" t="str">
        <f>IF('Bromcom I&amp;E Report'!C194="","",'Bromcom I&amp;E Report'!C194)</f>
        <v/>
      </c>
      <c r="D194" t="str">
        <f t="shared" si="4"/>
        <v>-</v>
      </c>
      <c r="E194" t="str">
        <f t="shared" si="5"/>
        <v xml:space="preserve"> </v>
      </c>
      <c r="F194">
        <f>'Bromcom I&amp;E Report'!G194</f>
        <v>0</v>
      </c>
    </row>
    <row r="195" spans="1:6" x14ac:dyDescent="0.3">
      <c r="A195" t="str">
        <f>IF('Bromcom I&amp;E Report'!A195="","",'Bromcom I&amp;E Report'!A195)</f>
        <v/>
      </c>
      <c r="B195" t="str">
        <f>IF('Bromcom I&amp;E Report'!B195="","",'Bromcom I&amp;E Report'!B195)</f>
        <v/>
      </c>
      <c r="C195" t="str">
        <f>IF('Bromcom I&amp;E Report'!C195="","",'Bromcom I&amp;E Report'!C195)</f>
        <v/>
      </c>
      <c r="D195" t="str">
        <f t="shared" ref="D195:D258" si="6">IFERROR(A195&amp;"-"&amp;IF(LEFT(C195,1)*1=1,0&amp;C195,C195),A195&amp;"-"&amp;C195)</f>
        <v>-</v>
      </c>
      <c r="E195" t="str">
        <f t="shared" ref="E195:E258" si="7">A195&amp;IF(C195=""," "&amp;B195,"-"&amp;IF(C195&lt;10,"0"&amp;C195&amp;" "&amp;B195,C195&amp;" "&amp;B195))</f>
        <v xml:space="preserve"> </v>
      </c>
      <c r="F195">
        <f>'Bromcom I&amp;E Report'!G195</f>
        <v>0</v>
      </c>
    </row>
    <row r="196" spans="1:6" x14ac:dyDescent="0.3">
      <c r="A196" t="str">
        <f>IF('Bromcom I&amp;E Report'!A196="","",'Bromcom I&amp;E Report'!A196)</f>
        <v/>
      </c>
      <c r="B196" t="str">
        <f>IF('Bromcom I&amp;E Report'!B196="","",'Bromcom I&amp;E Report'!B196)</f>
        <v/>
      </c>
      <c r="C196" t="str">
        <f>IF('Bromcom I&amp;E Report'!C196="","",'Bromcom I&amp;E Report'!C196)</f>
        <v/>
      </c>
      <c r="D196" t="str">
        <f t="shared" si="6"/>
        <v>-</v>
      </c>
      <c r="E196" t="str">
        <f t="shared" si="7"/>
        <v xml:space="preserve"> </v>
      </c>
      <c r="F196">
        <f>'Bromcom I&amp;E Report'!G196</f>
        <v>0</v>
      </c>
    </row>
    <row r="197" spans="1:6" x14ac:dyDescent="0.3">
      <c r="A197" t="str">
        <f>IF('Bromcom I&amp;E Report'!A197="","",'Bromcom I&amp;E Report'!A197)</f>
        <v/>
      </c>
      <c r="B197" t="str">
        <f>IF('Bromcom I&amp;E Report'!B197="","",'Bromcom I&amp;E Report'!B197)</f>
        <v/>
      </c>
      <c r="C197" t="str">
        <f>IF('Bromcom I&amp;E Report'!C197="","",'Bromcom I&amp;E Report'!C197)</f>
        <v/>
      </c>
      <c r="D197" t="str">
        <f t="shared" si="6"/>
        <v>-</v>
      </c>
      <c r="E197" t="str">
        <f t="shared" si="7"/>
        <v xml:space="preserve"> </v>
      </c>
      <c r="F197">
        <f>'Bromcom I&amp;E Report'!G197</f>
        <v>0</v>
      </c>
    </row>
    <row r="198" spans="1:6" x14ac:dyDescent="0.3">
      <c r="A198" t="str">
        <f>IF('Bromcom I&amp;E Report'!A198="","",'Bromcom I&amp;E Report'!A198)</f>
        <v/>
      </c>
      <c r="B198" t="str">
        <f>IF('Bromcom I&amp;E Report'!B198="","",'Bromcom I&amp;E Report'!B198)</f>
        <v/>
      </c>
      <c r="C198" t="str">
        <f>IF('Bromcom I&amp;E Report'!C198="","",'Bromcom I&amp;E Report'!C198)</f>
        <v/>
      </c>
      <c r="D198" t="str">
        <f t="shared" si="6"/>
        <v>-</v>
      </c>
      <c r="E198" t="str">
        <f t="shared" si="7"/>
        <v xml:space="preserve"> </v>
      </c>
      <c r="F198">
        <f>'Bromcom I&amp;E Report'!G198</f>
        <v>0</v>
      </c>
    </row>
    <row r="199" spans="1:6" x14ac:dyDescent="0.3">
      <c r="A199" t="str">
        <f>IF('Bromcom I&amp;E Report'!A199="","",'Bromcom I&amp;E Report'!A199)</f>
        <v/>
      </c>
      <c r="B199" t="str">
        <f>IF('Bromcom I&amp;E Report'!B199="","",'Bromcom I&amp;E Report'!B199)</f>
        <v/>
      </c>
      <c r="C199" t="str">
        <f>IF('Bromcom I&amp;E Report'!C199="","",'Bromcom I&amp;E Report'!C199)</f>
        <v/>
      </c>
      <c r="D199" t="str">
        <f t="shared" si="6"/>
        <v>-</v>
      </c>
      <c r="E199" t="str">
        <f t="shared" si="7"/>
        <v xml:space="preserve"> </v>
      </c>
      <c r="F199">
        <f>'Bromcom I&amp;E Report'!G199</f>
        <v>0</v>
      </c>
    </row>
    <row r="200" spans="1:6" x14ac:dyDescent="0.3">
      <c r="A200" t="str">
        <f>IF('Bromcom I&amp;E Report'!A200="","",'Bromcom I&amp;E Report'!A200)</f>
        <v/>
      </c>
      <c r="B200" t="str">
        <f>IF('Bromcom I&amp;E Report'!B200="","",'Bromcom I&amp;E Report'!B200)</f>
        <v/>
      </c>
      <c r="C200" t="str">
        <f>IF('Bromcom I&amp;E Report'!C200="","",'Bromcom I&amp;E Report'!C200)</f>
        <v/>
      </c>
      <c r="D200" t="str">
        <f t="shared" si="6"/>
        <v>-</v>
      </c>
      <c r="E200" t="str">
        <f t="shared" si="7"/>
        <v xml:space="preserve"> </v>
      </c>
      <c r="F200">
        <f>'Bromcom I&amp;E Report'!G200</f>
        <v>0</v>
      </c>
    </row>
    <row r="201" spans="1:6" x14ac:dyDescent="0.3">
      <c r="A201" t="str">
        <f>IF('Bromcom I&amp;E Report'!A201="","",'Bromcom I&amp;E Report'!A201)</f>
        <v/>
      </c>
      <c r="B201" t="str">
        <f>IF('Bromcom I&amp;E Report'!B201="","",'Bromcom I&amp;E Report'!B201)</f>
        <v/>
      </c>
      <c r="C201" t="str">
        <f>IF('Bromcom I&amp;E Report'!C201="","",'Bromcom I&amp;E Report'!C201)</f>
        <v/>
      </c>
      <c r="D201" t="str">
        <f t="shared" si="6"/>
        <v>-</v>
      </c>
      <c r="E201" t="str">
        <f t="shared" si="7"/>
        <v xml:space="preserve"> </v>
      </c>
      <c r="F201">
        <f>'Bromcom I&amp;E Report'!G201</f>
        <v>0</v>
      </c>
    </row>
    <row r="202" spans="1:6" x14ac:dyDescent="0.3">
      <c r="A202" t="str">
        <f>IF('Bromcom I&amp;E Report'!A202="","",'Bromcom I&amp;E Report'!A202)</f>
        <v/>
      </c>
      <c r="B202" t="str">
        <f>IF('Bromcom I&amp;E Report'!B202="","",'Bromcom I&amp;E Report'!B202)</f>
        <v/>
      </c>
      <c r="C202" t="str">
        <f>IF('Bromcom I&amp;E Report'!C202="","",'Bromcom I&amp;E Report'!C202)</f>
        <v/>
      </c>
      <c r="D202" t="str">
        <f t="shared" si="6"/>
        <v>-</v>
      </c>
      <c r="E202" t="str">
        <f t="shared" si="7"/>
        <v xml:space="preserve"> </v>
      </c>
      <c r="F202">
        <f>'Bromcom I&amp;E Report'!G202</f>
        <v>0</v>
      </c>
    </row>
    <row r="203" spans="1:6" x14ac:dyDescent="0.3">
      <c r="A203" t="str">
        <f>IF('Bromcom I&amp;E Report'!A203="","",'Bromcom I&amp;E Report'!A203)</f>
        <v/>
      </c>
      <c r="B203" t="str">
        <f>IF('Bromcom I&amp;E Report'!B203="","",'Bromcom I&amp;E Report'!B203)</f>
        <v/>
      </c>
      <c r="C203" t="str">
        <f>IF('Bromcom I&amp;E Report'!C203="","",'Bromcom I&amp;E Report'!C203)</f>
        <v/>
      </c>
      <c r="D203" t="str">
        <f t="shared" si="6"/>
        <v>-</v>
      </c>
      <c r="E203" t="str">
        <f t="shared" si="7"/>
        <v xml:space="preserve"> </v>
      </c>
      <c r="F203">
        <f>'Bromcom I&amp;E Report'!G203</f>
        <v>0</v>
      </c>
    </row>
    <row r="204" spans="1:6" x14ac:dyDescent="0.3">
      <c r="A204" t="str">
        <f>IF('Bromcom I&amp;E Report'!A204="","",'Bromcom I&amp;E Report'!A204)</f>
        <v/>
      </c>
      <c r="B204" t="str">
        <f>IF('Bromcom I&amp;E Report'!B204="","",'Bromcom I&amp;E Report'!B204)</f>
        <v/>
      </c>
      <c r="C204" t="str">
        <f>IF('Bromcom I&amp;E Report'!C204="","",'Bromcom I&amp;E Report'!C204)</f>
        <v/>
      </c>
      <c r="D204" t="str">
        <f t="shared" si="6"/>
        <v>-</v>
      </c>
      <c r="E204" t="str">
        <f t="shared" si="7"/>
        <v xml:space="preserve"> </v>
      </c>
      <c r="F204">
        <f>'Bromcom I&amp;E Report'!G204</f>
        <v>0</v>
      </c>
    </row>
    <row r="205" spans="1:6" x14ac:dyDescent="0.3">
      <c r="A205" t="str">
        <f>IF('Bromcom I&amp;E Report'!A205="","",'Bromcom I&amp;E Report'!A205)</f>
        <v/>
      </c>
      <c r="B205" t="str">
        <f>IF('Bromcom I&amp;E Report'!B205="","",'Bromcom I&amp;E Report'!B205)</f>
        <v/>
      </c>
      <c r="C205" t="str">
        <f>IF('Bromcom I&amp;E Report'!C205="","",'Bromcom I&amp;E Report'!C205)</f>
        <v/>
      </c>
      <c r="D205" t="str">
        <f t="shared" si="6"/>
        <v>-</v>
      </c>
      <c r="E205" t="str">
        <f t="shared" si="7"/>
        <v xml:space="preserve"> </v>
      </c>
      <c r="F205">
        <f>'Bromcom I&amp;E Report'!G205</f>
        <v>0</v>
      </c>
    </row>
    <row r="206" spans="1:6" x14ac:dyDescent="0.3">
      <c r="A206" t="str">
        <f>IF('Bromcom I&amp;E Report'!A206="","",'Bromcom I&amp;E Report'!A206)</f>
        <v/>
      </c>
      <c r="B206" t="str">
        <f>IF('Bromcom I&amp;E Report'!B206="","",'Bromcom I&amp;E Report'!B206)</f>
        <v/>
      </c>
      <c r="C206" t="str">
        <f>IF('Bromcom I&amp;E Report'!C206="","",'Bromcom I&amp;E Report'!C206)</f>
        <v/>
      </c>
      <c r="D206" t="str">
        <f t="shared" si="6"/>
        <v>-</v>
      </c>
      <c r="E206" t="str">
        <f t="shared" si="7"/>
        <v xml:space="preserve"> </v>
      </c>
      <c r="F206">
        <f>'Bromcom I&amp;E Report'!G206</f>
        <v>0</v>
      </c>
    </row>
    <row r="207" spans="1:6" x14ac:dyDescent="0.3">
      <c r="A207" t="str">
        <f>IF('Bromcom I&amp;E Report'!A207="","",'Bromcom I&amp;E Report'!A207)</f>
        <v/>
      </c>
      <c r="B207" t="str">
        <f>IF('Bromcom I&amp;E Report'!B207="","",'Bromcom I&amp;E Report'!B207)</f>
        <v/>
      </c>
      <c r="C207" t="str">
        <f>IF('Bromcom I&amp;E Report'!C207="","",'Bromcom I&amp;E Report'!C207)</f>
        <v/>
      </c>
      <c r="D207" t="str">
        <f t="shared" si="6"/>
        <v>-</v>
      </c>
      <c r="E207" t="str">
        <f t="shared" si="7"/>
        <v xml:space="preserve"> </v>
      </c>
      <c r="F207">
        <f>'Bromcom I&amp;E Report'!G207</f>
        <v>0</v>
      </c>
    </row>
    <row r="208" spans="1:6" x14ac:dyDescent="0.3">
      <c r="A208" t="str">
        <f>IF('Bromcom I&amp;E Report'!A208="","",'Bromcom I&amp;E Report'!A208)</f>
        <v/>
      </c>
      <c r="B208" t="str">
        <f>IF('Bromcom I&amp;E Report'!B208="","",'Bromcom I&amp;E Report'!B208)</f>
        <v/>
      </c>
      <c r="C208" t="str">
        <f>IF('Bromcom I&amp;E Report'!C208="","",'Bromcom I&amp;E Report'!C208)</f>
        <v/>
      </c>
      <c r="D208" t="str">
        <f t="shared" si="6"/>
        <v>-</v>
      </c>
      <c r="E208" t="str">
        <f t="shared" si="7"/>
        <v xml:space="preserve"> </v>
      </c>
      <c r="F208">
        <f>'Bromcom I&amp;E Report'!G208</f>
        <v>0</v>
      </c>
    </row>
    <row r="209" spans="1:6" x14ac:dyDescent="0.3">
      <c r="A209" t="str">
        <f>IF('Bromcom I&amp;E Report'!A209="","",'Bromcom I&amp;E Report'!A209)</f>
        <v/>
      </c>
      <c r="B209" t="str">
        <f>IF('Bromcom I&amp;E Report'!B209="","",'Bromcom I&amp;E Report'!B209)</f>
        <v/>
      </c>
      <c r="C209" t="str">
        <f>IF('Bromcom I&amp;E Report'!C209="","",'Bromcom I&amp;E Report'!C209)</f>
        <v/>
      </c>
      <c r="D209" t="str">
        <f t="shared" si="6"/>
        <v>-</v>
      </c>
      <c r="E209" t="str">
        <f t="shared" si="7"/>
        <v xml:space="preserve"> </v>
      </c>
      <c r="F209">
        <f>'Bromcom I&amp;E Report'!G209</f>
        <v>0</v>
      </c>
    </row>
    <row r="210" spans="1:6" x14ac:dyDescent="0.3">
      <c r="A210" t="str">
        <f>IF('Bromcom I&amp;E Report'!A210="","",'Bromcom I&amp;E Report'!A210)</f>
        <v/>
      </c>
      <c r="B210" t="str">
        <f>IF('Bromcom I&amp;E Report'!B210="","",'Bromcom I&amp;E Report'!B210)</f>
        <v/>
      </c>
      <c r="C210" t="str">
        <f>IF('Bromcom I&amp;E Report'!C210="","",'Bromcom I&amp;E Report'!C210)</f>
        <v/>
      </c>
      <c r="D210" t="str">
        <f t="shared" si="6"/>
        <v>-</v>
      </c>
      <c r="E210" t="str">
        <f t="shared" si="7"/>
        <v xml:space="preserve"> </v>
      </c>
      <c r="F210">
        <f>'Bromcom I&amp;E Report'!G210</f>
        <v>0</v>
      </c>
    </row>
    <row r="211" spans="1:6" x14ac:dyDescent="0.3">
      <c r="A211" t="str">
        <f>IF('Bromcom I&amp;E Report'!A211="","",'Bromcom I&amp;E Report'!A211)</f>
        <v/>
      </c>
      <c r="B211" t="str">
        <f>IF('Bromcom I&amp;E Report'!B211="","",'Bromcom I&amp;E Report'!B211)</f>
        <v/>
      </c>
      <c r="C211" t="str">
        <f>IF('Bromcom I&amp;E Report'!C211="","",'Bromcom I&amp;E Report'!C211)</f>
        <v/>
      </c>
      <c r="D211" t="str">
        <f t="shared" si="6"/>
        <v>-</v>
      </c>
      <c r="E211" t="str">
        <f t="shared" si="7"/>
        <v xml:space="preserve"> </v>
      </c>
      <c r="F211">
        <f>'Bromcom I&amp;E Report'!G211</f>
        <v>0</v>
      </c>
    </row>
    <row r="212" spans="1:6" x14ac:dyDescent="0.3">
      <c r="A212" t="str">
        <f>IF('Bromcom I&amp;E Report'!A212="","",'Bromcom I&amp;E Report'!A212)</f>
        <v/>
      </c>
      <c r="B212" t="str">
        <f>IF('Bromcom I&amp;E Report'!B212="","",'Bromcom I&amp;E Report'!B212)</f>
        <v/>
      </c>
      <c r="C212" t="str">
        <f>IF('Bromcom I&amp;E Report'!C212="","",'Bromcom I&amp;E Report'!C212)</f>
        <v/>
      </c>
      <c r="D212" t="str">
        <f t="shared" si="6"/>
        <v>-</v>
      </c>
      <c r="E212" t="str">
        <f t="shared" si="7"/>
        <v xml:space="preserve"> </v>
      </c>
      <c r="F212">
        <f>'Bromcom I&amp;E Report'!G212</f>
        <v>0</v>
      </c>
    </row>
    <row r="213" spans="1:6" x14ac:dyDescent="0.3">
      <c r="A213" t="str">
        <f>IF('Bromcom I&amp;E Report'!A213="","",'Bromcom I&amp;E Report'!A213)</f>
        <v/>
      </c>
      <c r="B213" t="str">
        <f>IF('Bromcom I&amp;E Report'!B213="","",'Bromcom I&amp;E Report'!B213)</f>
        <v/>
      </c>
      <c r="C213" t="str">
        <f>IF('Bromcom I&amp;E Report'!C213="","",'Bromcom I&amp;E Report'!C213)</f>
        <v/>
      </c>
      <c r="D213" t="str">
        <f t="shared" si="6"/>
        <v>-</v>
      </c>
      <c r="E213" t="str">
        <f t="shared" si="7"/>
        <v xml:space="preserve"> </v>
      </c>
      <c r="F213">
        <f>'Bromcom I&amp;E Report'!G213</f>
        <v>0</v>
      </c>
    </row>
    <row r="214" spans="1:6" x14ac:dyDescent="0.3">
      <c r="A214" t="str">
        <f>IF('Bromcom I&amp;E Report'!A214="","",'Bromcom I&amp;E Report'!A214)</f>
        <v/>
      </c>
      <c r="B214" t="str">
        <f>IF('Bromcom I&amp;E Report'!B214="","",'Bromcom I&amp;E Report'!B214)</f>
        <v/>
      </c>
      <c r="C214" t="str">
        <f>IF('Bromcom I&amp;E Report'!C214="","",'Bromcom I&amp;E Report'!C214)</f>
        <v/>
      </c>
      <c r="D214" t="str">
        <f t="shared" si="6"/>
        <v>-</v>
      </c>
      <c r="E214" t="str">
        <f t="shared" si="7"/>
        <v xml:space="preserve"> </v>
      </c>
      <c r="F214">
        <f>'Bromcom I&amp;E Report'!G214</f>
        <v>0</v>
      </c>
    </row>
    <row r="215" spans="1:6" x14ac:dyDescent="0.3">
      <c r="A215" t="str">
        <f>IF('Bromcom I&amp;E Report'!A215="","",'Bromcom I&amp;E Report'!A215)</f>
        <v/>
      </c>
      <c r="B215" t="str">
        <f>IF('Bromcom I&amp;E Report'!B215="","",'Bromcom I&amp;E Report'!B215)</f>
        <v/>
      </c>
      <c r="C215" t="str">
        <f>IF('Bromcom I&amp;E Report'!C215="","",'Bromcom I&amp;E Report'!C215)</f>
        <v/>
      </c>
      <c r="D215" t="str">
        <f t="shared" si="6"/>
        <v>-</v>
      </c>
      <c r="E215" t="str">
        <f t="shared" si="7"/>
        <v xml:space="preserve"> </v>
      </c>
      <c r="F215">
        <f>'Bromcom I&amp;E Report'!G215</f>
        <v>0</v>
      </c>
    </row>
    <row r="216" spans="1:6" x14ac:dyDescent="0.3">
      <c r="A216" t="str">
        <f>IF('Bromcom I&amp;E Report'!A216="","",'Bromcom I&amp;E Report'!A216)</f>
        <v/>
      </c>
      <c r="B216" t="str">
        <f>IF('Bromcom I&amp;E Report'!B216="","",'Bromcom I&amp;E Report'!B216)</f>
        <v/>
      </c>
      <c r="C216" t="str">
        <f>IF('Bromcom I&amp;E Report'!C216="","",'Bromcom I&amp;E Report'!C216)</f>
        <v/>
      </c>
      <c r="D216" t="str">
        <f t="shared" si="6"/>
        <v>-</v>
      </c>
      <c r="E216" t="str">
        <f t="shared" si="7"/>
        <v xml:space="preserve"> </v>
      </c>
      <c r="F216">
        <f>'Bromcom I&amp;E Report'!G216</f>
        <v>0</v>
      </c>
    </row>
    <row r="217" spans="1:6" x14ac:dyDescent="0.3">
      <c r="A217" t="str">
        <f>IF('Bromcom I&amp;E Report'!A217="","",'Bromcom I&amp;E Report'!A217)</f>
        <v/>
      </c>
      <c r="B217" t="str">
        <f>IF('Bromcom I&amp;E Report'!B217="","",'Bromcom I&amp;E Report'!B217)</f>
        <v/>
      </c>
      <c r="C217" t="str">
        <f>IF('Bromcom I&amp;E Report'!C217="","",'Bromcom I&amp;E Report'!C217)</f>
        <v/>
      </c>
      <c r="D217" t="str">
        <f t="shared" si="6"/>
        <v>-</v>
      </c>
      <c r="E217" t="str">
        <f t="shared" si="7"/>
        <v xml:space="preserve"> </v>
      </c>
      <c r="F217">
        <f>'Bromcom I&amp;E Report'!G217</f>
        <v>0</v>
      </c>
    </row>
    <row r="218" spans="1:6" x14ac:dyDescent="0.3">
      <c r="A218" t="str">
        <f>IF('Bromcom I&amp;E Report'!A218="","",'Bromcom I&amp;E Report'!A218)</f>
        <v/>
      </c>
      <c r="B218" t="str">
        <f>IF('Bromcom I&amp;E Report'!B218="","",'Bromcom I&amp;E Report'!B218)</f>
        <v/>
      </c>
      <c r="C218" t="str">
        <f>IF('Bromcom I&amp;E Report'!C218="","",'Bromcom I&amp;E Report'!C218)</f>
        <v/>
      </c>
      <c r="D218" t="str">
        <f t="shared" si="6"/>
        <v>-</v>
      </c>
      <c r="E218" t="str">
        <f t="shared" si="7"/>
        <v xml:space="preserve"> </v>
      </c>
      <c r="F218">
        <f>'Bromcom I&amp;E Report'!G218</f>
        <v>0</v>
      </c>
    </row>
    <row r="219" spans="1:6" x14ac:dyDescent="0.3">
      <c r="A219" t="str">
        <f>IF('Bromcom I&amp;E Report'!A219="","",'Bromcom I&amp;E Report'!A219)</f>
        <v/>
      </c>
      <c r="B219" t="str">
        <f>IF('Bromcom I&amp;E Report'!B219="","",'Bromcom I&amp;E Report'!B219)</f>
        <v/>
      </c>
      <c r="C219" t="str">
        <f>IF('Bromcom I&amp;E Report'!C219="","",'Bromcom I&amp;E Report'!C219)</f>
        <v/>
      </c>
      <c r="D219" t="str">
        <f t="shared" si="6"/>
        <v>-</v>
      </c>
      <c r="E219" t="str">
        <f t="shared" si="7"/>
        <v xml:space="preserve"> </v>
      </c>
      <c r="F219">
        <f>'Bromcom I&amp;E Report'!G219</f>
        <v>0</v>
      </c>
    </row>
    <row r="220" spans="1:6" x14ac:dyDescent="0.3">
      <c r="A220" t="str">
        <f>IF('Bromcom I&amp;E Report'!A220="","",'Bromcom I&amp;E Report'!A220)</f>
        <v/>
      </c>
      <c r="B220" t="str">
        <f>IF('Bromcom I&amp;E Report'!B220="","",'Bromcom I&amp;E Report'!B220)</f>
        <v/>
      </c>
      <c r="C220" t="str">
        <f>IF('Bromcom I&amp;E Report'!C220="","",'Bromcom I&amp;E Report'!C220)</f>
        <v/>
      </c>
      <c r="D220" t="str">
        <f t="shared" si="6"/>
        <v>-</v>
      </c>
      <c r="E220" t="str">
        <f t="shared" si="7"/>
        <v xml:space="preserve"> </v>
      </c>
      <c r="F220">
        <f>'Bromcom I&amp;E Report'!G220</f>
        <v>0</v>
      </c>
    </row>
    <row r="221" spans="1:6" x14ac:dyDescent="0.3">
      <c r="A221" t="str">
        <f>IF('Bromcom I&amp;E Report'!A221="","",'Bromcom I&amp;E Report'!A221)</f>
        <v/>
      </c>
      <c r="B221" t="str">
        <f>IF('Bromcom I&amp;E Report'!B221="","",'Bromcom I&amp;E Report'!B221)</f>
        <v/>
      </c>
      <c r="C221" t="str">
        <f>IF('Bromcom I&amp;E Report'!C221="","",'Bromcom I&amp;E Report'!C221)</f>
        <v/>
      </c>
      <c r="D221" t="str">
        <f t="shared" si="6"/>
        <v>-</v>
      </c>
      <c r="E221" t="str">
        <f t="shared" si="7"/>
        <v xml:space="preserve"> </v>
      </c>
      <c r="F221">
        <f>'Bromcom I&amp;E Report'!G221</f>
        <v>0</v>
      </c>
    </row>
    <row r="222" spans="1:6" x14ac:dyDescent="0.3">
      <c r="A222" t="str">
        <f>IF('Bromcom I&amp;E Report'!A222="","",'Bromcom I&amp;E Report'!A222)</f>
        <v/>
      </c>
      <c r="B222" t="str">
        <f>IF('Bromcom I&amp;E Report'!B222="","",'Bromcom I&amp;E Report'!B222)</f>
        <v/>
      </c>
      <c r="C222" t="str">
        <f>IF('Bromcom I&amp;E Report'!C222="","",'Bromcom I&amp;E Report'!C222)</f>
        <v/>
      </c>
      <c r="D222" t="str">
        <f t="shared" si="6"/>
        <v>-</v>
      </c>
      <c r="E222" t="str">
        <f t="shared" si="7"/>
        <v xml:space="preserve"> </v>
      </c>
      <c r="F222">
        <f>'Bromcom I&amp;E Report'!G222</f>
        <v>0</v>
      </c>
    </row>
    <row r="223" spans="1:6" x14ac:dyDescent="0.3">
      <c r="A223" t="str">
        <f>IF('Bromcom I&amp;E Report'!A223="","",'Bromcom I&amp;E Report'!A223)</f>
        <v/>
      </c>
      <c r="B223" t="str">
        <f>IF('Bromcom I&amp;E Report'!B223="","",'Bromcom I&amp;E Report'!B223)</f>
        <v/>
      </c>
      <c r="C223" t="str">
        <f>IF('Bromcom I&amp;E Report'!C223="","",'Bromcom I&amp;E Report'!C223)</f>
        <v/>
      </c>
      <c r="D223" t="str">
        <f t="shared" si="6"/>
        <v>-</v>
      </c>
      <c r="E223" t="str">
        <f t="shared" si="7"/>
        <v xml:space="preserve"> </v>
      </c>
      <c r="F223">
        <f>'Bromcom I&amp;E Report'!G223</f>
        <v>0</v>
      </c>
    </row>
    <row r="224" spans="1:6" x14ac:dyDescent="0.3">
      <c r="A224" t="str">
        <f>IF('Bromcom I&amp;E Report'!A224="","",'Bromcom I&amp;E Report'!A224)</f>
        <v/>
      </c>
      <c r="B224" t="str">
        <f>IF('Bromcom I&amp;E Report'!B224="","",'Bromcom I&amp;E Report'!B224)</f>
        <v/>
      </c>
      <c r="C224" t="str">
        <f>IF('Bromcom I&amp;E Report'!C224="","",'Bromcom I&amp;E Report'!C224)</f>
        <v/>
      </c>
      <c r="D224" t="str">
        <f t="shared" si="6"/>
        <v>-</v>
      </c>
      <c r="E224" t="str">
        <f t="shared" si="7"/>
        <v xml:space="preserve"> </v>
      </c>
      <c r="F224">
        <f>'Bromcom I&amp;E Report'!G224</f>
        <v>0</v>
      </c>
    </row>
    <row r="225" spans="1:6" x14ac:dyDescent="0.3">
      <c r="A225" t="str">
        <f>IF('Bromcom I&amp;E Report'!A225="","",'Bromcom I&amp;E Report'!A225)</f>
        <v/>
      </c>
      <c r="B225" t="str">
        <f>IF('Bromcom I&amp;E Report'!B225="","",'Bromcom I&amp;E Report'!B225)</f>
        <v/>
      </c>
      <c r="C225" t="str">
        <f>IF('Bromcom I&amp;E Report'!C225="","",'Bromcom I&amp;E Report'!C225)</f>
        <v/>
      </c>
      <c r="D225" t="str">
        <f t="shared" si="6"/>
        <v>-</v>
      </c>
      <c r="E225" t="str">
        <f t="shared" si="7"/>
        <v xml:space="preserve"> </v>
      </c>
      <c r="F225">
        <f>'Bromcom I&amp;E Report'!G225</f>
        <v>0</v>
      </c>
    </row>
    <row r="226" spans="1:6" x14ac:dyDescent="0.3">
      <c r="A226" t="str">
        <f>IF('Bromcom I&amp;E Report'!A226="","",'Bromcom I&amp;E Report'!A226)</f>
        <v/>
      </c>
      <c r="B226" t="str">
        <f>IF('Bromcom I&amp;E Report'!B226="","",'Bromcom I&amp;E Report'!B226)</f>
        <v/>
      </c>
      <c r="C226" t="str">
        <f>IF('Bromcom I&amp;E Report'!C226="","",'Bromcom I&amp;E Report'!C226)</f>
        <v/>
      </c>
      <c r="D226" t="str">
        <f t="shared" si="6"/>
        <v>-</v>
      </c>
      <c r="E226" t="str">
        <f t="shared" si="7"/>
        <v xml:space="preserve"> </v>
      </c>
      <c r="F226">
        <f>'Bromcom I&amp;E Report'!G226</f>
        <v>0</v>
      </c>
    </row>
    <row r="227" spans="1:6" x14ac:dyDescent="0.3">
      <c r="A227" t="str">
        <f>IF('Bromcom I&amp;E Report'!A227="","",'Bromcom I&amp;E Report'!A227)</f>
        <v/>
      </c>
      <c r="B227" t="str">
        <f>IF('Bromcom I&amp;E Report'!B227="","",'Bromcom I&amp;E Report'!B227)</f>
        <v/>
      </c>
      <c r="C227" t="str">
        <f>IF('Bromcom I&amp;E Report'!C227="","",'Bromcom I&amp;E Report'!C227)</f>
        <v/>
      </c>
      <c r="D227" t="str">
        <f t="shared" si="6"/>
        <v>-</v>
      </c>
      <c r="E227" t="str">
        <f t="shared" si="7"/>
        <v xml:space="preserve"> </v>
      </c>
      <c r="F227">
        <f>'Bromcom I&amp;E Report'!G227</f>
        <v>0</v>
      </c>
    </row>
    <row r="228" spans="1:6" x14ac:dyDescent="0.3">
      <c r="A228" t="str">
        <f>IF('Bromcom I&amp;E Report'!A228="","",'Bromcom I&amp;E Report'!A228)</f>
        <v/>
      </c>
      <c r="B228" t="str">
        <f>IF('Bromcom I&amp;E Report'!B228="","",'Bromcom I&amp;E Report'!B228)</f>
        <v/>
      </c>
      <c r="C228" t="str">
        <f>IF('Bromcom I&amp;E Report'!C228="","",'Bromcom I&amp;E Report'!C228)</f>
        <v/>
      </c>
      <c r="D228" t="str">
        <f t="shared" si="6"/>
        <v>-</v>
      </c>
      <c r="E228" t="str">
        <f t="shared" si="7"/>
        <v xml:space="preserve"> </v>
      </c>
      <c r="F228">
        <f>'Bromcom I&amp;E Report'!G228</f>
        <v>0</v>
      </c>
    </row>
    <row r="229" spans="1:6" x14ac:dyDescent="0.3">
      <c r="A229" t="str">
        <f>IF('Bromcom I&amp;E Report'!A229="","",'Bromcom I&amp;E Report'!A229)</f>
        <v/>
      </c>
      <c r="B229" t="str">
        <f>IF('Bromcom I&amp;E Report'!B229="","",'Bromcom I&amp;E Report'!B229)</f>
        <v/>
      </c>
      <c r="C229" t="str">
        <f>IF('Bromcom I&amp;E Report'!C229="","",'Bromcom I&amp;E Report'!C229)</f>
        <v/>
      </c>
      <c r="D229" t="str">
        <f t="shared" si="6"/>
        <v>-</v>
      </c>
      <c r="E229" t="str">
        <f t="shared" si="7"/>
        <v xml:space="preserve"> </v>
      </c>
      <c r="F229">
        <f>'Bromcom I&amp;E Report'!G229</f>
        <v>0</v>
      </c>
    </row>
    <row r="230" spans="1:6" x14ac:dyDescent="0.3">
      <c r="A230" t="str">
        <f>IF('Bromcom I&amp;E Report'!A230="","",'Bromcom I&amp;E Report'!A230)</f>
        <v/>
      </c>
      <c r="B230" t="str">
        <f>IF('Bromcom I&amp;E Report'!B230="","",'Bromcom I&amp;E Report'!B230)</f>
        <v/>
      </c>
      <c r="C230" t="str">
        <f>IF('Bromcom I&amp;E Report'!C230="","",'Bromcom I&amp;E Report'!C230)</f>
        <v/>
      </c>
      <c r="D230" t="str">
        <f t="shared" si="6"/>
        <v>-</v>
      </c>
      <c r="E230" t="str">
        <f t="shared" si="7"/>
        <v xml:space="preserve"> </v>
      </c>
      <c r="F230">
        <f>'Bromcom I&amp;E Report'!G230</f>
        <v>0</v>
      </c>
    </row>
    <row r="231" spans="1:6" x14ac:dyDescent="0.3">
      <c r="A231" t="str">
        <f>IF('Bromcom I&amp;E Report'!A231="","",'Bromcom I&amp;E Report'!A231)</f>
        <v/>
      </c>
      <c r="B231" t="str">
        <f>IF('Bromcom I&amp;E Report'!B231="","",'Bromcom I&amp;E Report'!B231)</f>
        <v/>
      </c>
      <c r="C231" t="str">
        <f>IF('Bromcom I&amp;E Report'!C231="","",'Bromcom I&amp;E Report'!C231)</f>
        <v/>
      </c>
      <c r="D231" t="str">
        <f t="shared" si="6"/>
        <v>-</v>
      </c>
      <c r="E231" t="str">
        <f t="shared" si="7"/>
        <v xml:space="preserve"> </v>
      </c>
      <c r="F231">
        <f>'Bromcom I&amp;E Report'!G231</f>
        <v>0</v>
      </c>
    </row>
    <row r="232" spans="1:6" x14ac:dyDescent="0.3">
      <c r="A232" t="str">
        <f>IF('Bromcom I&amp;E Report'!A232="","",'Bromcom I&amp;E Report'!A232)</f>
        <v/>
      </c>
      <c r="B232" t="str">
        <f>IF('Bromcom I&amp;E Report'!B232="","",'Bromcom I&amp;E Report'!B232)</f>
        <v/>
      </c>
      <c r="C232" t="str">
        <f>IF('Bromcom I&amp;E Report'!C232="","",'Bromcom I&amp;E Report'!C232)</f>
        <v/>
      </c>
      <c r="D232" t="str">
        <f t="shared" si="6"/>
        <v>-</v>
      </c>
      <c r="E232" t="str">
        <f t="shared" si="7"/>
        <v xml:space="preserve"> </v>
      </c>
      <c r="F232">
        <f>'Bromcom I&amp;E Report'!G232</f>
        <v>0</v>
      </c>
    </row>
    <row r="233" spans="1:6" x14ac:dyDescent="0.3">
      <c r="A233" t="str">
        <f>IF('Bromcom I&amp;E Report'!A233="","",'Bromcom I&amp;E Report'!A233)</f>
        <v/>
      </c>
      <c r="B233" t="str">
        <f>IF('Bromcom I&amp;E Report'!B233="","",'Bromcom I&amp;E Report'!B233)</f>
        <v/>
      </c>
      <c r="C233" t="str">
        <f>IF('Bromcom I&amp;E Report'!C233="","",'Bromcom I&amp;E Report'!C233)</f>
        <v/>
      </c>
      <c r="D233" t="str">
        <f t="shared" si="6"/>
        <v>-</v>
      </c>
      <c r="E233" t="str">
        <f t="shared" si="7"/>
        <v xml:space="preserve"> </v>
      </c>
      <c r="F233">
        <f>'Bromcom I&amp;E Report'!G233</f>
        <v>0</v>
      </c>
    </row>
    <row r="234" spans="1:6" x14ac:dyDescent="0.3">
      <c r="A234" t="str">
        <f>IF('Bromcom I&amp;E Report'!A234="","",'Bromcom I&amp;E Report'!A234)</f>
        <v/>
      </c>
      <c r="B234" t="str">
        <f>IF('Bromcom I&amp;E Report'!B234="","",'Bromcom I&amp;E Report'!B234)</f>
        <v/>
      </c>
      <c r="C234" t="str">
        <f>IF('Bromcom I&amp;E Report'!C234="","",'Bromcom I&amp;E Report'!C234)</f>
        <v/>
      </c>
      <c r="D234" t="str">
        <f t="shared" si="6"/>
        <v>-</v>
      </c>
      <c r="E234" t="str">
        <f t="shared" si="7"/>
        <v xml:space="preserve"> </v>
      </c>
      <c r="F234">
        <f>'Bromcom I&amp;E Report'!G234</f>
        <v>0</v>
      </c>
    </row>
    <row r="235" spans="1:6" x14ac:dyDescent="0.3">
      <c r="A235" t="str">
        <f>IF('Bromcom I&amp;E Report'!A235="","",'Bromcom I&amp;E Report'!A235)</f>
        <v/>
      </c>
      <c r="B235" t="str">
        <f>IF('Bromcom I&amp;E Report'!B235="","",'Bromcom I&amp;E Report'!B235)</f>
        <v/>
      </c>
      <c r="C235" t="str">
        <f>IF('Bromcom I&amp;E Report'!C235="","",'Bromcom I&amp;E Report'!C235)</f>
        <v/>
      </c>
      <c r="D235" t="str">
        <f t="shared" si="6"/>
        <v>-</v>
      </c>
      <c r="E235" t="str">
        <f t="shared" si="7"/>
        <v xml:space="preserve"> </v>
      </c>
      <c r="F235">
        <f>'Bromcom I&amp;E Report'!G235</f>
        <v>0</v>
      </c>
    </row>
    <row r="236" spans="1:6" x14ac:dyDescent="0.3">
      <c r="A236" t="str">
        <f>IF('Bromcom I&amp;E Report'!A236="","",'Bromcom I&amp;E Report'!A236)</f>
        <v/>
      </c>
      <c r="B236" t="str">
        <f>IF('Bromcom I&amp;E Report'!B236="","",'Bromcom I&amp;E Report'!B236)</f>
        <v/>
      </c>
      <c r="C236" t="str">
        <f>IF('Bromcom I&amp;E Report'!C236="","",'Bromcom I&amp;E Report'!C236)</f>
        <v/>
      </c>
      <c r="D236" t="str">
        <f t="shared" si="6"/>
        <v>-</v>
      </c>
      <c r="E236" t="str">
        <f t="shared" si="7"/>
        <v xml:space="preserve"> </v>
      </c>
      <c r="F236">
        <f>'Bromcom I&amp;E Report'!G236</f>
        <v>0</v>
      </c>
    </row>
    <row r="237" spans="1:6" x14ac:dyDescent="0.3">
      <c r="A237" t="str">
        <f>IF('Bromcom I&amp;E Report'!A237="","",'Bromcom I&amp;E Report'!A237)</f>
        <v/>
      </c>
      <c r="B237" t="str">
        <f>IF('Bromcom I&amp;E Report'!B237="","",'Bromcom I&amp;E Report'!B237)</f>
        <v/>
      </c>
      <c r="C237" t="str">
        <f>IF('Bromcom I&amp;E Report'!C237="","",'Bromcom I&amp;E Report'!C237)</f>
        <v/>
      </c>
      <c r="D237" t="str">
        <f t="shared" si="6"/>
        <v>-</v>
      </c>
      <c r="E237" t="str">
        <f t="shared" si="7"/>
        <v xml:space="preserve"> </v>
      </c>
      <c r="F237">
        <f>'Bromcom I&amp;E Report'!G237</f>
        <v>0</v>
      </c>
    </row>
    <row r="238" spans="1:6" x14ac:dyDescent="0.3">
      <c r="A238" t="str">
        <f>IF('Bromcom I&amp;E Report'!A238="","",'Bromcom I&amp;E Report'!A238)</f>
        <v/>
      </c>
      <c r="B238" t="str">
        <f>IF('Bromcom I&amp;E Report'!B238="","",'Bromcom I&amp;E Report'!B238)</f>
        <v/>
      </c>
      <c r="C238" t="str">
        <f>IF('Bromcom I&amp;E Report'!C238="","",'Bromcom I&amp;E Report'!C238)</f>
        <v/>
      </c>
      <c r="D238" t="str">
        <f t="shared" si="6"/>
        <v>-</v>
      </c>
      <c r="E238" t="str">
        <f t="shared" si="7"/>
        <v xml:space="preserve"> </v>
      </c>
      <c r="F238">
        <f>'Bromcom I&amp;E Report'!G238</f>
        <v>0</v>
      </c>
    </row>
    <row r="239" spans="1:6" x14ac:dyDescent="0.3">
      <c r="A239" t="str">
        <f>IF('Bromcom I&amp;E Report'!A239="","",'Bromcom I&amp;E Report'!A239)</f>
        <v/>
      </c>
      <c r="B239" t="str">
        <f>IF('Bromcom I&amp;E Report'!B239="","",'Bromcom I&amp;E Report'!B239)</f>
        <v/>
      </c>
      <c r="C239" t="str">
        <f>IF('Bromcom I&amp;E Report'!C239="","",'Bromcom I&amp;E Report'!C239)</f>
        <v/>
      </c>
      <c r="D239" t="str">
        <f t="shared" si="6"/>
        <v>-</v>
      </c>
      <c r="E239" t="str">
        <f t="shared" si="7"/>
        <v xml:space="preserve"> </v>
      </c>
      <c r="F239">
        <f>'Bromcom I&amp;E Report'!G239</f>
        <v>0</v>
      </c>
    </row>
    <row r="240" spans="1:6" x14ac:dyDescent="0.3">
      <c r="A240" t="str">
        <f>IF('Bromcom I&amp;E Report'!A240="","",'Bromcom I&amp;E Report'!A240)</f>
        <v/>
      </c>
      <c r="B240" t="str">
        <f>IF('Bromcom I&amp;E Report'!B240="","",'Bromcom I&amp;E Report'!B240)</f>
        <v/>
      </c>
      <c r="C240" t="str">
        <f>IF('Bromcom I&amp;E Report'!C240="","",'Bromcom I&amp;E Report'!C240)</f>
        <v/>
      </c>
      <c r="D240" t="str">
        <f t="shared" si="6"/>
        <v>-</v>
      </c>
      <c r="E240" t="str">
        <f t="shared" si="7"/>
        <v xml:space="preserve"> </v>
      </c>
      <c r="F240">
        <f>'Bromcom I&amp;E Report'!G240</f>
        <v>0</v>
      </c>
    </row>
    <row r="241" spans="1:6" x14ac:dyDescent="0.3">
      <c r="A241" t="str">
        <f>IF('Bromcom I&amp;E Report'!A241="","",'Bromcom I&amp;E Report'!A241)</f>
        <v/>
      </c>
      <c r="B241" t="str">
        <f>IF('Bromcom I&amp;E Report'!B241="","",'Bromcom I&amp;E Report'!B241)</f>
        <v/>
      </c>
      <c r="C241" t="str">
        <f>IF('Bromcom I&amp;E Report'!C241="","",'Bromcom I&amp;E Report'!C241)</f>
        <v/>
      </c>
      <c r="D241" t="str">
        <f t="shared" si="6"/>
        <v>-</v>
      </c>
      <c r="E241" t="str">
        <f t="shared" si="7"/>
        <v xml:space="preserve"> </v>
      </c>
      <c r="F241">
        <f>'Bromcom I&amp;E Report'!G241</f>
        <v>0</v>
      </c>
    </row>
    <row r="242" spans="1:6" x14ac:dyDescent="0.3">
      <c r="A242" t="str">
        <f>IF('Bromcom I&amp;E Report'!A242="","",'Bromcom I&amp;E Report'!A242)</f>
        <v/>
      </c>
      <c r="B242" t="str">
        <f>IF('Bromcom I&amp;E Report'!B242="","",'Bromcom I&amp;E Report'!B242)</f>
        <v/>
      </c>
      <c r="C242" t="str">
        <f>IF('Bromcom I&amp;E Report'!C242="","",'Bromcom I&amp;E Report'!C242)</f>
        <v/>
      </c>
      <c r="D242" t="str">
        <f t="shared" si="6"/>
        <v>-</v>
      </c>
      <c r="E242" t="str">
        <f t="shared" si="7"/>
        <v xml:space="preserve"> </v>
      </c>
      <c r="F242">
        <f>'Bromcom I&amp;E Report'!G242</f>
        <v>0</v>
      </c>
    </row>
    <row r="243" spans="1:6" x14ac:dyDescent="0.3">
      <c r="A243" t="str">
        <f>IF('Bromcom I&amp;E Report'!A243="","",'Bromcom I&amp;E Report'!A243)</f>
        <v/>
      </c>
      <c r="B243" t="str">
        <f>IF('Bromcom I&amp;E Report'!B243="","",'Bromcom I&amp;E Report'!B243)</f>
        <v/>
      </c>
      <c r="C243" t="str">
        <f>IF('Bromcom I&amp;E Report'!C243="","",'Bromcom I&amp;E Report'!C243)</f>
        <v/>
      </c>
      <c r="D243" t="str">
        <f t="shared" si="6"/>
        <v>-</v>
      </c>
      <c r="E243" t="str">
        <f t="shared" si="7"/>
        <v xml:space="preserve"> </v>
      </c>
      <c r="F243">
        <f>'Bromcom I&amp;E Report'!G243</f>
        <v>0</v>
      </c>
    </row>
    <row r="244" spans="1:6" x14ac:dyDescent="0.3">
      <c r="A244" t="str">
        <f>IF('Bromcom I&amp;E Report'!A244="","",'Bromcom I&amp;E Report'!A244)</f>
        <v/>
      </c>
      <c r="B244" t="str">
        <f>IF('Bromcom I&amp;E Report'!B244="","",'Bromcom I&amp;E Report'!B244)</f>
        <v/>
      </c>
      <c r="C244" t="str">
        <f>IF('Bromcom I&amp;E Report'!C244="","",'Bromcom I&amp;E Report'!C244)</f>
        <v/>
      </c>
      <c r="D244" t="str">
        <f t="shared" si="6"/>
        <v>-</v>
      </c>
      <c r="E244" t="str">
        <f t="shared" si="7"/>
        <v xml:space="preserve"> </v>
      </c>
      <c r="F244">
        <f>'Bromcom I&amp;E Report'!G244</f>
        <v>0</v>
      </c>
    </row>
    <row r="245" spans="1:6" x14ac:dyDescent="0.3">
      <c r="A245" t="str">
        <f>IF('Bromcom I&amp;E Report'!A245="","",'Bromcom I&amp;E Report'!A245)</f>
        <v/>
      </c>
      <c r="B245" t="str">
        <f>IF('Bromcom I&amp;E Report'!B245="","",'Bromcom I&amp;E Report'!B245)</f>
        <v/>
      </c>
      <c r="C245" t="str">
        <f>IF('Bromcom I&amp;E Report'!C245="","",'Bromcom I&amp;E Report'!C245)</f>
        <v/>
      </c>
      <c r="D245" t="str">
        <f t="shared" si="6"/>
        <v>-</v>
      </c>
      <c r="E245" t="str">
        <f t="shared" si="7"/>
        <v xml:space="preserve"> </v>
      </c>
      <c r="F245">
        <f>'Bromcom I&amp;E Report'!G245</f>
        <v>0</v>
      </c>
    </row>
    <row r="246" spans="1:6" x14ac:dyDescent="0.3">
      <c r="A246" t="str">
        <f>IF('Bromcom I&amp;E Report'!A246="","",'Bromcom I&amp;E Report'!A246)</f>
        <v/>
      </c>
      <c r="B246" t="str">
        <f>IF('Bromcom I&amp;E Report'!B246="","",'Bromcom I&amp;E Report'!B246)</f>
        <v/>
      </c>
      <c r="C246" t="str">
        <f>IF('Bromcom I&amp;E Report'!C246="","",'Bromcom I&amp;E Report'!C246)</f>
        <v/>
      </c>
      <c r="D246" t="str">
        <f t="shared" si="6"/>
        <v>-</v>
      </c>
      <c r="E246" t="str">
        <f t="shared" si="7"/>
        <v xml:space="preserve"> </v>
      </c>
      <c r="F246">
        <f>'Bromcom I&amp;E Report'!G246</f>
        <v>0</v>
      </c>
    </row>
    <row r="247" spans="1:6" x14ac:dyDescent="0.3">
      <c r="A247" t="str">
        <f>IF('Bromcom I&amp;E Report'!A247="","",'Bromcom I&amp;E Report'!A247)</f>
        <v/>
      </c>
      <c r="B247" t="str">
        <f>IF('Bromcom I&amp;E Report'!B247="","",'Bromcom I&amp;E Report'!B247)</f>
        <v/>
      </c>
      <c r="C247" t="str">
        <f>IF('Bromcom I&amp;E Report'!C247="","",'Bromcom I&amp;E Report'!C247)</f>
        <v/>
      </c>
      <c r="D247" t="str">
        <f t="shared" si="6"/>
        <v>-</v>
      </c>
      <c r="E247" t="str">
        <f t="shared" si="7"/>
        <v xml:space="preserve"> </v>
      </c>
      <c r="F247">
        <f>'Bromcom I&amp;E Report'!G247</f>
        <v>0</v>
      </c>
    </row>
    <row r="248" spans="1:6" x14ac:dyDescent="0.3">
      <c r="A248" t="str">
        <f>IF('Bromcom I&amp;E Report'!A248="","",'Bromcom I&amp;E Report'!A248)</f>
        <v/>
      </c>
      <c r="B248" t="str">
        <f>IF('Bromcom I&amp;E Report'!B248="","",'Bromcom I&amp;E Report'!B248)</f>
        <v/>
      </c>
      <c r="C248" t="str">
        <f>IF('Bromcom I&amp;E Report'!C248="","",'Bromcom I&amp;E Report'!C248)</f>
        <v/>
      </c>
      <c r="D248" t="str">
        <f t="shared" si="6"/>
        <v>-</v>
      </c>
      <c r="E248" t="str">
        <f t="shared" si="7"/>
        <v xml:space="preserve"> </v>
      </c>
      <c r="F248">
        <f>'Bromcom I&amp;E Report'!G248</f>
        <v>0</v>
      </c>
    </row>
    <row r="249" spans="1:6" x14ac:dyDescent="0.3">
      <c r="A249" t="str">
        <f>IF('Bromcom I&amp;E Report'!A249="","",'Bromcom I&amp;E Report'!A249)</f>
        <v/>
      </c>
      <c r="B249" t="str">
        <f>IF('Bromcom I&amp;E Report'!B249="","",'Bromcom I&amp;E Report'!B249)</f>
        <v/>
      </c>
      <c r="C249" t="str">
        <f>IF('Bromcom I&amp;E Report'!C249="","",'Bromcom I&amp;E Report'!C249)</f>
        <v/>
      </c>
      <c r="D249" t="str">
        <f t="shared" si="6"/>
        <v>-</v>
      </c>
      <c r="E249" t="str">
        <f t="shared" si="7"/>
        <v xml:space="preserve"> </v>
      </c>
      <c r="F249">
        <f>'Bromcom I&amp;E Report'!G249</f>
        <v>0</v>
      </c>
    </row>
    <row r="250" spans="1:6" x14ac:dyDescent="0.3">
      <c r="A250" t="str">
        <f>IF('Bromcom I&amp;E Report'!A250="","",'Bromcom I&amp;E Report'!A250)</f>
        <v/>
      </c>
      <c r="B250" t="str">
        <f>IF('Bromcom I&amp;E Report'!B250="","",'Bromcom I&amp;E Report'!B250)</f>
        <v/>
      </c>
      <c r="C250" t="str">
        <f>IF('Bromcom I&amp;E Report'!C250="","",'Bromcom I&amp;E Report'!C250)</f>
        <v/>
      </c>
      <c r="D250" t="str">
        <f t="shared" si="6"/>
        <v>-</v>
      </c>
      <c r="E250" t="str">
        <f t="shared" si="7"/>
        <v xml:space="preserve"> </v>
      </c>
      <c r="F250">
        <f>'Bromcom I&amp;E Report'!G250</f>
        <v>0</v>
      </c>
    </row>
    <row r="251" spans="1:6" x14ac:dyDescent="0.3">
      <c r="A251" t="str">
        <f>IF('Bromcom I&amp;E Report'!A251="","",'Bromcom I&amp;E Report'!A251)</f>
        <v/>
      </c>
      <c r="B251" t="str">
        <f>IF('Bromcom I&amp;E Report'!B251="","",'Bromcom I&amp;E Report'!B251)</f>
        <v/>
      </c>
      <c r="C251" t="str">
        <f>IF('Bromcom I&amp;E Report'!C251="","",'Bromcom I&amp;E Report'!C251)</f>
        <v/>
      </c>
      <c r="D251" t="str">
        <f t="shared" si="6"/>
        <v>-</v>
      </c>
      <c r="E251" t="str">
        <f t="shared" si="7"/>
        <v xml:space="preserve"> </v>
      </c>
      <c r="F251">
        <f>'Bromcom I&amp;E Report'!G251</f>
        <v>0</v>
      </c>
    </row>
    <row r="252" spans="1:6" x14ac:dyDescent="0.3">
      <c r="A252" t="str">
        <f>IF('Bromcom I&amp;E Report'!A252="","",'Bromcom I&amp;E Report'!A252)</f>
        <v/>
      </c>
      <c r="B252" t="str">
        <f>IF('Bromcom I&amp;E Report'!B252="","",'Bromcom I&amp;E Report'!B252)</f>
        <v/>
      </c>
      <c r="C252" t="str">
        <f>IF('Bromcom I&amp;E Report'!C252="","",'Bromcom I&amp;E Report'!C252)</f>
        <v/>
      </c>
      <c r="D252" t="str">
        <f t="shared" si="6"/>
        <v>-</v>
      </c>
      <c r="E252" t="str">
        <f t="shared" si="7"/>
        <v xml:space="preserve"> </v>
      </c>
      <c r="F252">
        <f>'Bromcom I&amp;E Report'!G252</f>
        <v>0</v>
      </c>
    </row>
    <row r="253" spans="1:6" x14ac:dyDescent="0.3">
      <c r="A253" t="str">
        <f>IF('Bromcom I&amp;E Report'!A253="","",'Bromcom I&amp;E Report'!A253)</f>
        <v/>
      </c>
      <c r="B253" t="str">
        <f>IF('Bromcom I&amp;E Report'!B253="","",'Bromcom I&amp;E Report'!B253)</f>
        <v/>
      </c>
      <c r="C253" t="str">
        <f>IF('Bromcom I&amp;E Report'!C253="","",'Bromcom I&amp;E Report'!C253)</f>
        <v/>
      </c>
      <c r="D253" t="str">
        <f t="shared" si="6"/>
        <v>-</v>
      </c>
      <c r="E253" t="str">
        <f t="shared" si="7"/>
        <v xml:space="preserve"> </v>
      </c>
      <c r="F253">
        <f>'Bromcom I&amp;E Report'!G253</f>
        <v>0</v>
      </c>
    </row>
    <row r="254" spans="1:6" x14ac:dyDescent="0.3">
      <c r="A254" t="str">
        <f>IF('Bromcom I&amp;E Report'!A254="","",'Bromcom I&amp;E Report'!A254)</f>
        <v/>
      </c>
      <c r="B254" t="str">
        <f>IF('Bromcom I&amp;E Report'!B254="","",'Bromcom I&amp;E Report'!B254)</f>
        <v/>
      </c>
      <c r="C254" t="str">
        <f>IF('Bromcom I&amp;E Report'!C254="","",'Bromcom I&amp;E Report'!C254)</f>
        <v/>
      </c>
      <c r="D254" t="str">
        <f t="shared" si="6"/>
        <v>-</v>
      </c>
      <c r="E254" t="str">
        <f t="shared" si="7"/>
        <v xml:space="preserve"> </v>
      </c>
      <c r="F254">
        <f>'Bromcom I&amp;E Report'!G254</f>
        <v>0</v>
      </c>
    </row>
    <row r="255" spans="1:6" x14ac:dyDescent="0.3">
      <c r="A255" t="str">
        <f>IF('Bromcom I&amp;E Report'!A255="","",'Bromcom I&amp;E Report'!A255)</f>
        <v/>
      </c>
      <c r="B255" t="str">
        <f>IF('Bromcom I&amp;E Report'!B255="","",'Bromcom I&amp;E Report'!B255)</f>
        <v/>
      </c>
      <c r="C255" t="str">
        <f>IF('Bromcom I&amp;E Report'!C255="","",'Bromcom I&amp;E Report'!C255)</f>
        <v/>
      </c>
      <c r="D255" t="str">
        <f t="shared" si="6"/>
        <v>-</v>
      </c>
      <c r="E255" t="str">
        <f t="shared" si="7"/>
        <v xml:space="preserve"> </v>
      </c>
      <c r="F255">
        <f>'Bromcom I&amp;E Report'!G255</f>
        <v>0</v>
      </c>
    </row>
    <row r="256" spans="1:6" x14ac:dyDescent="0.3">
      <c r="A256" t="str">
        <f>IF('Bromcom I&amp;E Report'!A256="","",'Bromcom I&amp;E Report'!A256)</f>
        <v/>
      </c>
      <c r="B256" t="str">
        <f>IF('Bromcom I&amp;E Report'!B256="","",'Bromcom I&amp;E Report'!B256)</f>
        <v/>
      </c>
      <c r="C256" t="str">
        <f>IF('Bromcom I&amp;E Report'!C256="","",'Bromcom I&amp;E Report'!C256)</f>
        <v/>
      </c>
      <c r="D256" t="str">
        <f t="shared" si="6"/>
        <v>-</v>
      </c>
      <c r="E256" t="str">
        <f t="shared" si="7"/>
        <v xml:space="preserve"> </v>
      </c>
      <c r="F256">
        <f>'Bromcom I&amp;E Report'!G256</f>
        <v>0</v>
      </c>
    </row>
    <row r="257" spans="1:6" x14ac:dyDescent="0.3">
      <c r="A257" t="str">
        <f>IF('Bromcom I&amp;E Report'!A257="","",'Bromcom I&amp;E Report'!A257)</f>
        <v/>
      </c>
      <c r="B257" t="str">
        <f>IF('Bromcom I&amp;E Report'!B257="","",'Bromcom I&amp;E Report'!B257)</f>
        <v/>
      </c>
      <c r="C257" t="str">
        <f>IF('Bromcom I&amp;E Report'!C257="","",'Bromcom I&amp;E Report'!C257)</f>
        <v/>
      </c>
      <c r="D257" t="str">
        <f t="shared" si="6"/>
        <v>-</v>
      </c>
      <c r="E257" t="str">
        <f t="shared" si="7"/>
        <v xml:space="preserve"> </v>
      </c>
      <c r="F257">
        <f>'Bromcom I&amp;E Report'!G257</f>
        <v>0</v>
      </c>
    </row>
    <row r="258" spans="1:6" x14ac:dyDescent="0.3">
      <c r="A258" t="str">
        <f>IF('Bromcom I&amp;E Report'!A258="","",'Bromcom I&amp;E Report'!A258)</f>
        <v/>
      </c>
      <c r="B258" t="str">
        <f>IF('Bromcom I&amp;E Report'!B258="","",'Bromcom I&amp;E Report'!B258)</f>
        <v/>
      </c>
      <c r="C258" t="str">
        <f>IF('Bromcom I&amp;E Report'!C258="","",'Bromcom I&amp;E Report'!C258)</f>
        <v/>
      </c>
      <c r="D258" t="str">
        <f t="shared" si="6"/>
        <v>-</v>
      </c>
      <c r="E258" t="str">
        <f t="shared" si="7"/>
        <v xml:space="preserve"> </v>
      </c>
      <c r="F258">
        <f>'Bromcom I&amp;E Report'!G258</f>
        <v>0</v>
      </c>
    </row>
    <row r="259" spans="1:6" x14ac:dyDescent="0.3">
      <c r="A259" t="str">
        <f>IF('Bromcom I&amp;E Report'!A259="","",'Bromcom I&amp;E Report'!A259)</f>
        <v/>
      </c>
      <c r="B259" t="str">
        <f>IF('Bromcom I&amp;E Report'!B259="","",'Bromcom I&amp;E Report'!B259)</f>
        <v/>
      </c>
      <c r="C259" t="str">
        <f>IF('Bromcom I&amp;E Report'!C259="","",'Bromcom I&amp;E Report'!C259)</f>
        <v/>
      </c>
      <c r="D259" t="str">
        <f t="shared" ref="D259:D322" si="8">IFERROR(A259&amp;"-"&amp;IF(LEFT(C259,1)*1=1,0&amp;C259,C259),A259&amp;"-"&amp;C259)</f>
        <v>-</v>
      </c>
      <c r="E259" t="str">
        <f t="shared" ref="E259:E322" si="9">A259&amp;IF(C259=""," "&amp;B259,"-"&amp;IF(C259&lt;10,"0"&amp;C259&amp;" "&amp;B259,C259&amp;" "&amp;B259))</f>
        <v xml:space="preserve"> </v>
      </c>
      <c r="F259">
        <f>'Bromcom I&amp;E Report'!G259</f>
        <v>0</v>
      </c>
    </row>
    <row r="260" spans="1:6" x14ac:dyDescent="0.3">
      <c r="A260" t="str">
        <f>IF('Bromcom I&amp;E Report'!A260="","",'Bromcom I&amp;E Report'!A260)</f>
        <v/>
      </c>
      <c r="B260" t="str">
        <f>IF('Bromcom I&amp;E Report'!B260="","",'Bromcom I&amp;E Report'!B260)</f>
        <v/>
      </c>
      <c r="C260" t="str">
        <f>IF('Bromcom I&amp;E Report'!C260="","",'Bromcom I&amp;E Report'!C260)</f>
        <v/>
      </c>
      <c r="D260" t="str">
        <f t="shared" si="8"/>
        <v>-</v>
      </c>
      <c r="E260" t="str">
        <f t="shared" si="9"/>
        <v xml:space="preserve"> </v>
      </c>
      <c r="F260">
        <f>'Bromcom I&amp;E Report'!G260</f>
        <v>0</v>
      </c>
    </row>
    <row r="261" spans="1:6" x14ac:dyDescent="0.3">
      <c r="A261" t="str">
        <f>IF('Bromcom I&amp;E Report'!A261="","",'Bromcom I&amp;E Report'!A261)</f>
        <v/>
      </c>
      <c r="B261" t="str">
        <f>IF('Bromcom I&amp;E Report'!B261="","",'Bromcom I&amp;E Report'!B261)</f>
        <v/>
      </c>
      <c r="C261" t="str">
        <f>IF('Bromcom I&amp;E Report'!C261="","",'Bromcom I&amp;E Report'!C261)</f>
        <v/>
      </c>
      <c r="D261" t="str">
        <f t="shared" si="8"/>
        <v>-</v>
      </c>
      <c r="E261" t="str">
        <f t="shared" si="9"/>
        <v xml:space="preserve"> </v>
      </c>
      <c r="F261">
        <f>'Bromcom I&amp;E Report'!G261</f>
        <v>0</v>
      </c>
    </row>
    <row r="262" spans="1:6" x14ac:dyDescent="0.3">
      <c r="A262" t="str">
        <f>IF('Bromcom I&amp;E Report'!A262="","",'Bromcom I&amp;E Report'!A262)</f>
        <v/>
      </c>
      <c r="B262" t="str">
        <f>IF('Bromcom I&amp;E Report'!B262="","",'Bromcom I&amp;E Report'!B262)</f>
        <v/>
      </c>
      <c r="C262" t="str">
        <f>IF('Bromcom I&amp;E Report'!C262="","",'Bromcom I&amp;E Report'!C262)</f>
        <v/>
      </c>
      <c r="D262" t="str">
        <f t="shared" si="8"/>
        <v>-</v>
      </c>
      <c r="E262" t="str">
        <f t="shared" si="9"/>
        <v xml:space="preserve"> </v>
      </c>
      <c r="F262">
        <f>'Bromcom I&amp;E Report'!G262</f>
        <v>0</v>
      </c>
    </row>
    <row r="263" spans="1:6" x14ac:dyDescent="0.3">
      <c r="A263" t="str">
        <f>IF('Bromcom I&amp;E Report'!A263="","",'Bromcom I&amp;E Report'!A263)</f>
        <v/>
      </c>
      <c r="B263" t="str">
        <f>IF('Bromcom I&amp;E Report'!B263="","",'Bromcom I&amp;E Report'!B263)</f>
        <v/>
      </c>
      <c r="C263" t="str">
        <f>IF('Bromcom I&amp;E Report'!C263="","",'Bromcom I&amp;E Report'!C263)</f>
        <v/>
      </c>
      <c r="D263" t="str">
        <f t="shared" si="8"/>
        <v>-</v>
      </c>
      <c r="E263" t="str">
        <f t="shared" si="9"/>
        <v xml:space="preserve"> </v>
      </c>
      <c r="F263">
        <f>'Bromcom I&amp;E Report'!G263</f>
        <v>0</v>
      </c>
    </row>
    <row r="264" spans="1:6" x14ac:dyDescent="0.3">
      <c r="A264" t="str">
        <f>IF('Bromcom I&amp;E Report'!A264="","",'Bromcom I&amp;E Report'!A264)</f>
        <v/>
      </c>
      <c r="B264" t="str">
        <f>IF('Bromcom I&amp;E Report'!B264="","",'Bromcom I&amp;E Report'!B264)</f>
        <v/>
      </c>
      <c r="C264" t="str">
        <f>IF('Bromcom I&amp;E Report'!C264="","",'Bromcom I&amp;E Report'!C264)</f>
        <v/>
      </c>
      <c r="D264" t="str">
        <f t="shared" si="8"/>
        <v>-</v>
      </c>
      <c r="E264" t="str">
        <f t="shared" si="9"/>
        <v xml:space="preserve"> </v>
      </c>
      <c r="F264">
        <f>'Bromcom I&amp;E Report'!G264</f>
        <v>0</v>
      </c>
    </row>
    <row r="265" spans="1:6" x14ac:dyDescent="0.3">
      <c r="A265" t="str">
        <f>IF('Bromcom I&amp;E Report'!A265="","",'Bromcom I&amp;E Report'!A265)</f>
        <v/>
      </c>
      <c r="B265" t="str">
        <f>IF('Bromcom I&amp;E Report'!B265="","",'Bromcom I&amp;E Report'!B265)</f>
        <v/>
      </c>
      <c r="C265" t="str">
        <f>IF('Bromcom I&amp;E Report'!C265="","",'Bromcom I&amp;E Report'!C265)</f>
        <v/>
      </c>
      <c r="D265" t="str">
        <f t="shared" si="8"/>
        <v>-</v>
      </c>
      <c r="E265" t="str">
        <f t="shared" si="9"/>
        <v xml:space="preserve"> </v>
      </c>
      <c r="F265">
        <f>'Bromcom I&amp;E Report'!G265</f>
        <v>0</v>
      </c>
    </row>
    <row r="266" spans="1:6" x14ac:dyDescent="0.3">
      <c r="A266" t="str">
        <f>IF('Bromcom I&amp;E Report'!A266="","",'Bromcom I&amp;E Report'!A266)</f>
        <v/>
      </c>
      <c r="B266" t="str">
        <f>IF('Bromcom I&amp;E Report'!B266="","",'Bromcom I&amp;E Report'!B266)</f>
        <v/>
      </c>
      <c r="C266" t="str">
        <f>IF('Bromcom I&amp;E Report'!C266="","",'Bromcom I&amp;E Report'!C266)</f>
        <v/>
      </c>
      <c r="D266" t="str">
        <f t="shared" si="8"/>
        <v>-</v>
      </c>
      <c r="E266" t="str">
        <f t="shared" si="9"/>
        <v xml:space="preserve"> </v>
      </c>
      <c r="F266">
        <f>'Bromcom I&amp;E Report'!G266</f>
        <v>0</v>
      </c>
    </row>
    <row r="267" spans="1:6" x14ac:dyDescent="0.3">
      <c r="A267" t="str">
        <f>IF('Bromcom I&amp;E Report'!A267="","",'Bromcom I&amp;E Report'!A267)</f>
        <v/>
      </c>
      <c r="B267" t="str">
        <f>IF('Bromcom I&amp;E Report'!B267="","",'Bromcom I&amp;E Report'!B267)</f>
        <v/>
      </c>
      <c r="C267" t="str">
        <f>IF('Bromcom I&amp;E Report'!C267="","",'Bromcom I&amp;E Report'!C267)</f>
        <v/>
      </c>
      <c r="D267" t="str">
        <f t="shared" si="8"/>
        <v>-</v>
      </c>
      <c r="E267" t="str">
        <f t="shared" si="9"/>
        <v xml:space="preserve"> </v>
      </c>
      <c r="F267">
        <f>'Bromcom I&amp;E Report'!G267</f>
        <v>0</v>
      </c>
    </row>
    <row r="268" spans="1:6" x14ac:dyDescent="0.3">
      <c r="A268" t="str">
        <f>IF('Bromcom I&amp;E Report'!A268="","",'Bromcom I&amp;E Report'!A268)</f>
        <v/>
      </c>
      <c r="B268" t="str">
        <f>IF('Bromcom I&amp;E Report'!B268="","",'Bromcom I&amp;E Report'!B268)</f>
        <v/>
      </c>
      <c r="C268" t="str">
        <f>IF('Bromcom I&amp;E Report'!C268="","",'Bromcom I&amp;E Report'!C268)</f>
        <v/>
      </c>
      <c r="D268" t="str">
        <f t="shared" si="8"/>
        <v>-</v>
      </c>
      <c r="E268" t="str">
        <f t="shared" si="9"/>
        <v xml:space="preserve"> </v>
      </c>
      <c r="F268">
        <f>'Bromcom I&amp;E Report'!G268</f>
        <v>0</v>
      </c>
    </row>
    <row r="269" spans="1:6" x14ac:dyDescent="0.3">
      <c r="A269" t="str">
        <f>IF('Bromcom I&amp;E Report'!A269="","",'Bromcom I&amp;E Report'!A269)</f>
        <v/>
      </c>
      <c r="B269" t="str">
        <f>IF('Bromcom I&amp;E Report'!B269="","",'Bromcom I&amp;E Report'!B269)</f>
        <v/>
      </c>
      <c r="C269" t="str">
        <f>IF('Bromcom I&amp;E Report'!C269="","",'Bromcom I&amp;E Report'!C269)</f>
        <v/>
      </c>
      <c r="D269" t="str">
        <f t="shared" si="8"/>
        <v>-</v>
      </c>
      <c r="E269" t="str">
        <f t="shared" si="9"/>
        <v xml:space="preserve"> </v>
      </c>
      <c r="F269">
        <f>'Bromcom I&amp;E Report'!G269</f>
        <v>0</v>
      </c>
    </row>
    <row r="270" spans="1:6" x14ac:dyDescent="0.3">
      <c r="A270" t="str">
        <f>IF('Bromcom I&amp;E Report'!A270="","",'Bromcom I&amp;E Report'!A270)</f>
        <v/>
      </c>
      <c r="B270" t="str">
        <f>IF('Bromcom I&amp;E Report'!B270="","",'Bromcom I&amp;E Report'!B270)</f>
        <v/>
      </c>
      <c r="C270" t="str">
        <f>IF('Bromcom I&amp;E Report'!C270="","",'Bromcom I&amp;E Report'!C270)</f>
        <v/>
      </c>
      <c r="D270" t="str">
        <f t="shared" si="8"/>
        <v>-</v>
      </c>
      <c r="E270" t="str">
        <f t="shared" si="9"/>
        <v xml:space="preserve"> </v>
      </c>
      <c r="F270">
        <f>'Bromcom I&amp;E Report'!G270</f>
        <v>0</v>
      </c>
    </row>
    <row r="271" spans="1:6" x14ac:dyDescent="0.3">
      <c r="A271" t="str">
        <f>IF('Bromcom I&amp;E Report'!A271="","",'Bromcom I&amp;E Report'!A271)</f>
        <v/>
      </c>
      <c r="B271" t="str">
        <f>IF('Bromcom I&amp;E Report'!B271="","",'Bromcom I&amp;E Report'!B271)</f>
        <v/>
      </c>
      <c r="C271" t="str">
        <f>IF('Bromcom I&amp;E Report'!C271="","",'Bromcom I&amp;E Report'!C271)</f>
        <v/>
      </c>
      <c r="D271" t="str">
        <f t="shared" si="8"/>
        <v>-</v>
      </c>
      <c r="E271" t="str">
        <f t="shared" si="9"/>
        <v xml:space="preserve"> </v>
      </c>
      <c r="F271">
        <f>'Bromcom I&amp;E Report'!G271</f>
        <v>0</v>
      </c>
    </row>
    <row r="272" spans="1:6" x14ac:dyDescent="0.3">
      <c r="A272" t="str">
        <f>IF('Bromcom I&amp;E Report'!A272="","",'Bromcom I&amp;E Report'!A272)</f>
        <v/>
      </c>
      <c r="B272" t="str">
        <f>IF('Bromcom I&amp;E Report'!B272="","",'Bromcom I&amp;E Report'!B272)</f>
        <v/>
      </c>
      <c r="C272" t="str">
        <f>IF('Bromcom I&amp;E Report'!C272="","",'Bromcom I&amp;E Report'!C272)</f>
        <v/>
      </c>
      <c r="D272" t="str">
        <f t="shared" si="8"/>
        <v>-</v>
      </c>
      <c r="E272" t="str">
        <f t="shared" si="9"/>
        <v xml:space="preserve"> </v>
      </c>
      <c r="F272">
        <f>'Bromcom I&amp;E Report'!G272</f>
        <v>0</v>
      </c>
    </row>
    <row r="273" spans="1:6" x14ac:dyDescent="0.3">
      <c r="A273" t="str">
        <f>IF('Bromcom I&amp;E Report'!A273="","",'Bromcom I&amp;E Report'!A273)</f>
        <v/>
      </c>
      <c r="B273" t="str">
        <f>IF('Bromcom I&amp;E Report'!B273="","",'Bromcom I&amp;E Report'!B273)</f>
        <v/>
      </c>
      <c r="C273" t="str">
        <f>IF('Bromcom I&amp;E Report'!C273="","",'Bromcom I&amp;E Report'!C273)</f>
        <v/>
      </c>
      <c r="D273" t="str">
        <f t="shared" si="8"/>
        <v>-</v>
      </c>
      <c r="E273" t="str">
        <f t="shared" si="9"/>
        <v xml:space="preserve"> </v>
      </c>
      <c r="F273">
        <f>'Bromcom I&amp;E Report'!G273</f>
        <v>0</v>
      </c>
    </row>
    <row r="274" spans="1:6" x14ac:dyDescent="0.3">
      <c r="A274" t="str">
        <f>IF('Bromcom I&amp;E Report'!A274="","",'Bromcom I&amp;E Report'!A274)</f>
        <v/>
      </c>
      <c r="B274" t="str">
        <f>IF('Bromcom I&amp;E Report'!B274="","",'Bromcom I&amp;E Report'!B274)</f>
        <v/>
      </c>
      <c r="C274" t="str">
        <f>IF('Bromcom I&amp;E Report'!C274="","",'Bromcom I&amp;E Report'!C274)</f>
        <v/>
      </c>
      <c r="D274" t="str">
        <f t="shared" si="8"/>
        <v>-</v>
      </c>
      <c r="E274" t="str">
        <f t="shared" si="9"/>
        <v xml:space="preserve"> </v>
      </c>
      <c r="F274">
        <f>'Bromcom I&amp;E Report'!G274</f>
        <v>0</v>
      </c>
    </row>
    <row r="275" spans="1:6" x14ac:dyDescent="0.3">
      <c r="A275" t="str">
        <f>IF('Bromcom I&amp;E Report'!A275="","",'Bromcom I&amp;E Report'!A275)</f>
        <v/>
      </c>
      <c r="B275" t="str">
        <f>IF('Bromcom I&amp;E Report'!B275="","",'Bromcom I&amp;E Report'!B275)</f>
        <v/>
      </c>
      <c r="C275" t="str">
        <f>IF('Bromcom I&amp;E Report'!C275="","",'Bromcom I&amp;E Report'!C275)</f>
        <v/>
      </c>
      <c r="D275" t="str">
        <f t="shared" si="8"/>
        <v>-</v>
      </c>
      <c r="E275" t="str">
        <f t="shared" si="9"/>
        <v xml:space="preserve"> </v>
      </c>
      <c r="F275">
        <f>'Bromcom I&amp;E Report'!G275</f>
        <v>0</v>
      </c>
    </row>
    <row r="276" spans="1:6" x14ac:dyDescent="0.3">
      <c r="A276" t="str">
        <f>IF('Bromcom I&amp;E Report'!A276="","",'Bromcom I&amp;E Report'!A276)</f>
        <v/>
      </c>
      <c r="B276" t="str">
        <f>IF('Bromcom I&amp;E Report'!B276="","",'Bromcom I&amp;E Report'!B276)</f>
        <v/>
      </c>
      <c r="C276" t="str">
        <f>IF('Bromcom I&amp;E Report'!C276="","",'Bromcom I&amp;E Report'!C276)</f>
        <v/>
      </c>
      <c r="D276" t="str">
        <f t="shared" si="8"/>
        <v>-</v>
      </c>
      <c r="E276" t="str">
        <f t="shared" si="9"/>
        <v xml:space="preserve"> </v>
      </c>
      <c r="F276">
        <f>'Bromcom I&amp;E Report'!G276</f>
        <v>0</v>
      </c>
    </row>
    <row r="277" spans="1:6" x14ac:dyDescent="0.3">
      <c r="A277" t="str">
        <f>IF('Bromcom I&amp;E Report'!A277="","",'Bromcom I&amp;E Report'!A277)</f>
        <v/>
      </c>
      <c r="B277" t="str">
        <f>IF('Bromcom I&amp;E Report'!B277="","",'Bromcom I&amp;E Report'!B277)</f>
        <v/>
      </c>
      <c r="C277" t="str">
        <f>IF('Bromcom I&amp;E Report'!C277="","",'Bromcom I&amp;E Report'!C277)</f>
        <v/>
      </c>
      <c r="D277" t="str">
        <f t="shared" si="8"/>
        <v>-</v>
      </c>
      <c r="E277" t="str">
        <f t="shared" si="9"/>
        <v xml:space="preserve"> </v>
      </c>
      <c r="F277">
        <f>'Bromcom I&amp;E Report'!G277</f>
        <v>0</v>
      </c>
    </row>
    <row r="278" spans="1:6" x14ac:dyDescent="0.3">
      <c r="A278" t="str">
        <f>IF('Bromcom I&amp;E Report'!A278="","",'Bromcom I&amp;E Report'!A278)</f>
        <v/>
      </c>
      <c r="B278" t="str">
        <f>IF('Bromcom I&amp;E Report'!B278="","",'Bromcom I&amp;E Report'!B278)</f>
        <v/>
      </c>
      <c r="C278" t="str">
        <f>IF('Bromcom I&amp;E Report'!C278="","",'Bromcom I&amp;E Report'!C278)</f>
        <v/>
      </c>
      <c r="D278" t="str">
        <f t="shared" si="8"/>
        <v>-</v>
      </c>
      <c r="E278" t="str">
        <f t="shared" si="9"/>
        <v xml:space="preserve"> </v>
      </c>
      <c r="F278">
        <f>'Bromcom I&amp;E Report'!G278</f>
        <v>0</v>
      </c>
    </row>
    <row r="279" spans="1:6" x14ac:dyDescent="0.3">
      <c r="A279" t="str">
        <f>IF('Bromcom I&amp;E Report'!A279="","",'Bromcom I&amp;E Report'!A279)</f>
        <v/>
      </c>
      <c r="B279" t="str">
        <f>IF('Bromcom I&amp;E Report'!B279="","",'Bromcom I&amp;E Report'!B279)</f>
        <v/>
      </c>
      <c r="C279" t="str">
        <f>IF('Bromcom I&amp;E Report'!C279="","",'Bromcom I&amp;E Report'!C279)</f>
        <v/>
      </c>
      <c r="D279" t="str">
        <f t="shared" si="8"/>
        <v>-</v>
      </c>
      <c r="E279" t="str">
        <f t="shared" si="9"/>
        <v xml:space="preserve"> </v>
      </c>
      <c r="F279">
        <f>'Bromcom I&amp;E Report'!G279</f>
        <v>0</v>
      </c>
    </row>
    <row r="280" spans="1:6" x14ac:dyDescent="0.3">
      <c r="A280" t="str">
        <f>IF('Bromcom I&amp;E Report'!A280="","",'Bromcom I&amp;E Report'!A280)</f>
        <v/>
      </c>
      <c r="B280" t="str">
        <f>IF('Bromcom I&amp;E Report'!B280="","",'Bromcom I&amp;E Report'!B280)</f>
        <v/>
      </c>
      <c r="C280" t="str">
        <f>IF('Bromcom I&amp;E Report'!C280="","",'Bromcom I&amp;E Report'!C280)</f>
        <v/>
      </c>
      <c r="D280" t="str">
        <f t="shared" si="8"/>
        <v>-</v>
      </c>
      <c r="E280" t="str">
        <f t="shared" si="9"/>
        <v xml:space="preserve"> </v>
      </c>
      <c r="F280">
        <f>'Bromcom I&amp;E Report'!G280</f>
        <v>0</v>
      </c>
    </row>
    <row r="281" spans="1:6" x14ac:dyDescent="0.3">
      <c r="A281" t="str">
        <f>IF('Bromcom I&amp;E Report'!A281="","",'Bromcom I&amp;E Report'!A281)</f>
        <v/>
      </c>
      <c r="B281" t="str">
        <f>IF('Bromcom I&amp;E Report'!B281="","",'Bromcom I&amp;E Report'!B281)</f>
        <v/>
      </c>
      <c r="C281" t="str">
        <f>IF('Bromcom I&amp;E Report'!C281="","",'Bromcom I&amp;E Report'!C281)</f>
        <v/>
      </c>
      <c r="D281" t="str">
        <f t="shared" si="8"/>
        <v>-</v>
      </c>
      <c r="E281" t="str">
        <f t="shared" si="9"/>
        <v xml:space="preserve"> </v>
      </c>
      <c r="F281">
        <f>'Bromcom I&amp;E Report'!G281</f>
        <v>0</v>
      </c>
    </row>
    <row r="282" spans="1:6" x14ac:dyDescent="0.3">
      <c r="A282" t="str">
        <f>IF('Bromcom I&amp;E Report'!A282="","",'Bromcom I&amp;E Report'!A282)</f>
        <v/>
      </c>
      <c r="B282" t="str">
        <f>IF('Bromcom I&amp;E Report'!B282="","",'Bromcom I&amp;E Report'!B282)</f>
        <v/>
      </c>
      <c r="C282" t="str">
        <f>IF('Bromcom I&amp;E Report'!C282="","",'Bromcom I&amp;E Report'!C282)</f>
        <v/>
      </c>
      <c r="D282" t="str">
        <f t="shared" si="8"/>
        <v>-</v>
      </c>
      <c r="E282" t="str">
        <f t="shared" si="9"/>
        <v xml:space="preserve"> </v>
      </c>
      <c r="F282">
        <f>'Bromcom I&amp;E Report'!G282</f>
        <v>0</v>
      </c>
    </row>
    <row r="283" spans="1:6" x14ac:dyDescent="0.3">
      <c r="A283" t="str">
        <f>IF('Bromcom I&amp;E Report'!A283="","",'Bromcom I&amp;E Report'!A283)</f>
        <v/>
      </c>
      <c r="B283" t="str">
        <f>IF('Bromcom I&amp;E Report'!B283="","",'Bromcom I&amp;E Report'!B283)</f>
        <v/>
      </c>
      <c r="C283" t="str">
        <f>IF('Bromcom I&amp;E Report'!C283="","",'Bromcom I&amp;E Report'!C283)</f>
        <v/>
      </c>
      <c r="D283" t="str">
        <f t="shared" si="8"/>
        <v>-</v>
      </c>
      <c r="E283" t="str">
        <f t="shared" si="9"/>
        <v xml:space="preserve"> </v>
      </c>
      <c r="F283">
        <f>'Bromcom I&amp;E Report'!G283</f>
        <v>0</v>
      </c>
    </row>
    <row r="284" spans="1:6" x14ac:dyDescent="0.3">
      <c r="A284" t="str">
        <f>IF('Bromcom I&amp;E Report'!A284="","",'Bromcom I&amp;E Report'!A284)</f>
        <v/>
      </c>
      <c r="B284" t="str">
        <f>IF('Bromcom I&amp;E Report'!B284="","",'Bromcom I&amp;E Report'!B284)</f>
        <v/>
      </c>
      <c r="C284" t="str">
        <f>IF('Bromcom I&amp;E Report'!C284="","",'Bromcom I&amp;E Report'!C284)</f>
        <v/>
      </c>
      <c r="D284" t="str">
        <f t="shared" si="8"/>
        <v>-</v>
      </c>
      <c r="E284" t="str">
        <f t="shared" si="9"/>
        <v xml:space="preserve"> </v>
      </c>
      <c r="F284">
        <f>'Bromcom I&amp;E Report'!G284</f>
        <v>0</v>
      </c>
    </row>
    <row r="285" spans="1:6" x14ac:dyDescent="0.3">
      <c r="A285" t="str">
        <f>IF('Bromcom I&amp;E Report'!A285="","",'Bromcom I&amp;E Report'!A285)</f>
        <v/>
      </c>
      <c r="B285" t="str">
        <f>IF('Bromcom I&amp;E Report'!B285="","",'Bromcom I&amp;E Report'!B285)</f>
        <v/>
      </c>
      <c r="C285" t="str">
        <f>IF('Bromcom I&amp;E Report'!C285="","",'Bromcom I&amp;E Report'!C285)</f>
        <v/>
      </c>
      <c r="D285" t="str">
        <f t="shared" si="8"/>
        <v>-</v>
      </c>
      <c r="E285" t="str">
        <f t="shared" si="9"/>
        <v xml:space="preserve"> </v>
      </c>
      <c r="F285">
        <f>'Bromcom I&amp;E Report'!G285</f>
        <v>0</v>
      </c>
    </row>
    <row r="286" spans="1:6" x14ac:dyDescent="0.3">
      <c r="A286" t="str">
        <f>IF('Bromcom I&amp;E Report'!A286="","",'Bromcom I&amp;E Report'!A286)</f>
        <v/>
      </c>
      <c r="B286" t="str">
        <f>IF('Bromcom I&amp;E Report'!B286="","",'Bromcom I&amp;E Report'!B286)</f>
        <v/>
      </c>
      <c r="C286" t="str">
        <f>IF('Bromcom I&amp;E Report'!C286="","",'Bromcom I&amp;E Report'!C286)</f>
        <v/>
      </c>
      <c r="D286" t="str">
        <f t="shared" si="8"/>
        <v>-</v>
      </c>
      <c r="E286" t="str">
        <f t="shared" si="9"/>
        <v xml:space="preserve"> </v>
      </c>
      <c r="F286">
        <f>'Bromcom I&amp;E Report'!G286</f>
        <v>0</v>
      </c>
    </row>
    <row r="287" spans="1:6" x14ac:dyDescent="0.3">
      <c r="A287" t="str">
        <f>IF('Bromcom I&amp;E Report'!A287="","",'Bromcom I&amp;E Report'!A287)</f>
        <v/>
      </c>
      <c r="B287" t="str">
        <f>IF('Bromcom I&amp;E Report'!B287="","",'Bromcom I&amp;E Report'!B287)</f>
        <v/>
      </c>
      <c r="C287" t="str">
        <f>IF('Bromcom I&amp;E Report'!C287="","",'Bromcom I&amp;E Report'!C287)</f>
        <v/>
      </c>
      <c r="D287" t="str">
        <f t="shared" si="8"/>
        <v>-</v>
      </c>
      <c r="E287" t="str">
        <f t="shared" si="9"/>
        <v xml:space="preserve"> </v>
      </c>
      <c r="F287">
        <f>'Bromcom I&amp;E Report'!G287</f>
        <v>0</v>
      </c>
    </row>
    <row r="288" spans="1:6" x14ac:dyDescent="0.3">
      <c r="A288" t="str">
        <f>IF('Bromcom I&amp;E Report'!A288="","",'Bromcom I&amp;E Report'!A288)</f>
        <v/>
      </c>
      <c r="B288" t="str">
        <f>IF('Bromcom I&amp;E Report'!B288="","",'Bromcom I&amp;E Report'!B288)</f>
        <v/>
      </c>
      <c r="C288" t="str">
        <f>IF('Bromcom I&amp;E Report'!C288="","",'Bromcom I&amp;E Report'!C288)</f>
        <v/>
      </c>
      <c r="D288" t="str">
        <f t="shared" si="8"/>
        <v>-</v>
      </c>
      <c r="E288" t="str">
        <f t="shared" si="9"/>
        <v xml:space="preserve"> </v>
      </c>
      <c r="F288">
        <f>'Bromcom I&amp;E Report'!G288</f>
        <v>0</v>
      </c>
    </row>
    <row r="289" spans="1:6" x14ac:dyDescent="0.3">
      <c r="A289" t="str">
        <f>IF('Bromcom I&amp;E Report'!A289="","",'Bromcom I&amp;E Report'!A289)</f>
        <v/>
      </c>
      <c r="B289" t="str">
        <f>IF('Bromcom I&amp;E Report'!B289="","",'Bromcom I&amp;E Report'!B289)</f>
        <v/>
      </c>
      <c r="C289" t="str">
        <f>IF('Bromcom I&amp;E Report'!C289="","",'Bromcom I&amp;E Report'!C289)</f>
        <v/>
      </c>
      <c r="D289" t="str">
        <f t="shared" si="8"/>
        <v>-</v>
      </c>
      <c r="E289" t="str">
        <f t="shared" si="9"/>
        <v xml:space="preserve"> </v>
      </c>
      <c r="F289">
        <f>'Bromcom I&amp;E Report'!G289</f>
        <v>0</v>
      </c>
    </row>
    <row r="290" spans="1:6" x14ac:dyDescent="0.3">
      <c r="A290" t="str">
        <f>IF('Bromcom I&amp;E Report'!A290="","",'Bromcom I&amp;E Report'!A290)</f>
        <v/>
      </c>
      <c r="B290" t="str">
        <f>IF('Bromcom I&amp;E Report'!B290="","",'Bromcom I&amp;E Report'!B290)</f>
        <v/>
      </c>
      <c r="C290" t="str">
        <f>IF('Bromcom I&amp;E Report'!C290="","",'Bromcom I&amp;E Report'!C290)</f>
        <v/>
      </c>
      <c r="D290" t="str">
        <f t="shared" si="8"/>
        <v>-</v>
      </c>
      <c r="E290" t="str">
        <f t="shared" si="9"/>
        <v xml:space="preserve"> </v>
      </c>
      <c r="F290">
        <f>'Bromcom I&amp;E Report'!G290</f>
        <v>0</v>
      </c>
    </row>
    <row r="291" spans="1:6" x14ac:dyDescent="0.3">
      <c r="A291" t="str">
        <f>IF('Bromcom I&amp;E Report'!A291="","",'Bromcom I&amp;E Report'!A291)</f>
        <v/>
      </c>
      <c r="B291" t="str">
        <f>IF('Bromcom I&amp;E Report'!B291="","",'Bromcom I&amp;E Report'!B291)</f>
        <v/>
      </c>
      <c r="C291" t="str">
        <f>IF('Bromcom I&amp;E Report'!C291="","",'Bromcom I&amp;E Report'!C291)</f>
        <v/>
      </c>
      <c r="D291" t="str">
        <f t="shared" si="8"/>
        <v>-</v>
      </c>
      <c r="E291" t="str">
        <f t="shared" si="9"/>
        <v xml:space="preserve"> </v>
      </c>
      <c r="F291">
        <f>'Bromcom I&amp;E Report'!G291</f>
        <v>0</v>
      </c>
    </row>
    <row r="292" spans="1:6" x14ac:dyDescent="0.3">
      <c r="A292" t="str">
        <f>IF('Bromcom I&amp;E Report'!A292="","",'Bromcom I&amp;E Report'!A292)</f>
        <v/>
      </c>
      <c r="B292" t="str">
        <f>IF('Bromcom I&amp;E Report'!B292="","",'Bromcom I&amp;E Report'!B292)</f>
        <v/>
      </c>
      <c r="C292" t="str">
        <f>IF('Bromcom I&amp;E Report'!C292="","",'Bromcom I&amp;E Report'!C292)</f>
        <v/>
      </c>
      <c r="D292" t="str">
        <f t="shared" si="8"/>
        <v>-</v>
      </c>
      <c r="E292" t="str">
        <f t="shared" si="9"/>
        <v xml:space="preserve"> </v>
      </c>
      <c r="F292">
        <f>'Bromcom I&amp;E Report'!G292</f>
        <v>0</v>
      </c>
    </row>
    <row r="293" spans="1:6" x14ac:dyDescent="0.3">
      <c r="A293" t="str">
        <f>IF('Bromcom I&amp;E Report'!A293="","",'Bromcom I&amp;E Report'!A293)</f>
        <v/>
      </c>
      <c r="B293" t="str">
        <f>IF('Bromcom I&amp;E Report'!B293="","",'Bromcom I&amp;E Report'!B293)</f>
        <v/>
      </c>
      <c r="C293" t="str">
        <f>IF('Bromcom I&amp;E Report'!C293="","",'Bromcom I&amp;E Report'!C293)</f>
        <v/>
      </c>
      <c r="D293" t="str">
        <f t="shared" si="8"/>
        <v>-</v>
      </c>
      <c r="E293" t="str">
        <f t="shared" si="9"/>
        <v xml:space="preserve"> </v>
      </c>
      <c r="F293">
        <f>'Bromcom I&amp;E Report'!G293</f>
        <v>0</v>
      </c>
    </row>
    <row r="294" spans="1:6" x14ac:dyDescent="0.3">
      <c r="A294" t="str">
        <f>IF('Bromcom I&amp;E Report'!A294="","",'Bromcom I&amp;E Report'!A294)</f>
        <v/>
      </c>
      <c r="B294" t="str">
        <f>IF('Bromcom I&amp;E Report'!B294="","",'Bromcom I&amp;E Report'!B294)</f>
        <v/>
      </c>
      <c r="C294" t="str">
        <f>IF('Bromcom I&amp;E Report'!C294="","",'Bromcom I&amp;E Report'!C294)</f>
        <v/>
      </c>
      <c r="D294" t="str">
        <f t="shared" si="8"/>
        <v>-</v>
      </c>
      <c r="E294" t="str">
        <f t="shared" si="9"/>
        <v xml:space="preserve"> </v>
      </c>
      <c r="F294">
        <f>'Bromcom I&amp;E Report'!G294</f>
        <v>0</v>
      </c>
    </row>
    <row r="295" spans="1:6" x14ac:dyDescent="0.3">
      <c r="A295" t="str">
        <f>IF('Bromcom I&amp;E Report'!A295="","",'Bromcom I&amp;E Report'!A295)</f>
        <v/>
      </c>
      <c r="B295" t="str">
        <f>IF('Bromcom I&amp;E Report'!B295="","",'Bromcom I&amp;E Report'!B295)</f>
        <v/>
      </c>
      <c r="C295" t="str">
        <f>IF('Bromcom I&amp;E Report'!C295="","",'Bromcom I&amp;E Report'!C295)</f>
        <v/>
      </c>
      <c r="D295" t="str">
        <f t="shared" si="8"/>
        <v>-</v>
      </c>
      <c r="E295" t="str">
        <f t="shared" si="9"/>
        <v xml:space="preserve"> </v>
      </c>
      <c r="F295">
        <f>'Bromcom I&amp;E Report'!G295</f>
        <v>0</v>
      </c>
    </row>
    <row r="296" spans="1:6" x14ac:dyDescent="0.3">
      <c r="A296" t="str">
        <f>IF('Bromcom I&amp;E Report'!A296="","",'Bromcom I&amp;E Report'!A296)</f>
        <v/>
      </c>
      <c r="B296" t="str">
        <f>IF('Bromcom I&amp;E Report'!B296="","",'Bromcom I&amp;E Report'!B296)</f>
        <v/>
      </c>
      <c r="C296" t="str">
        <f>IF('Bromcom I&amp;E Report'!C296="","",'Bromcom I&amp;E Report'!C296)</f>
        <v/>
      </c>
      <c r="D296" t="str">
        <f t="shared" si="8"/>
        <v>-</v>
      </c>
      <c r="E296" t="str">
        <f t="shared" si="9"/>
        <v xml:space="preserve"> </v>
      </c>
      <c r="F296">
        <f>'Bromcom I&amp;E Report'!G296</f>
        <v>0</v>
      </c>
    </row>
    <row r="297" spans="1:6" x14ac:dyDescent="0.3">
      <c r="A297" t="str">
        <f>IF('Bromcom I&amp;E Report'!A297="","",'Bromcom I&amp;E Report'!A297)</f>
        <v/>
      </c>
      <c r="B297" t="str">
        <f>IF('Bromcom I&amp;E Report'!B297="","",'Bromcom I&amp;E Report'!B297)</f>
        <v/>
      </c>
      <c r="C297" t="str">
        <f>IF('Bromcom I&amp;E Report'!C297="","",'Bromcom I&amp;E Report'!C297)</f>
        <v/>
      </c>
      <c r="D297" t="str">
        <f t="shared" si="8"/>
        <v>-</v>
      </c>
      <c r="E297" t="str">
        <f t="shared" si="9"/>
        <v xml:space="preserve"> </v>
      </c>
      <c r="F297">
        <f>'Bromcom I&amp;E Report'!G297</f>
        <v>0</v>
      </c>
    </row>
    <row r="298" spans="1:6" x14ac:dyDescent="0.3">
      <c r="A298" t="str">
        <f>IF('Bromcom I&amp;E Report'!A298="","",'Bromcom I&amp;E Report'!A298)</f>
        <v/>
      </c>
      <c r="B298" t="str">
        <f>IF('Bromcom I&amp;E Report'!B298="","",'Bromcom I&amp;E Report'!B298)</f>
        <v/>
      </c>
      <c r="C298" t="str">
        <f>IF('Bromcom I&amp;E Report'!C298="","",'Bromcom I&amp;E Report'!C298)</f>
        <v/>
      </c>
      <c r="D298" t="str">
        <f t="shared" si="8"/>
        <v>-</v>
      </c>
      <c r="E298" t="str">
        <f t="shared" si="9"/>
        <v xml:space="preserve"> </v>
      </c>
      <c r="F298">
        <f>'Bromcom I&amp;E Report'!G298</f>
        <v>0</v>
      </c>
    </row>
    <row r="299" spans="1:6" x14ac:dyDescent="0.3">
      <c r="A299" t="str">
        <f>IF('Bromcom I&amp;E Report'!A299="","",'Bromcom I&amp;E Report'!A299)</f>
        <v/>
      </c>
      <c r="B299" t="str">
        <f>IF('Bromcom I&amp;E Report'!B299="","",'Bromcom I&amp;E Report'!B299)</f>
        <v/>
      </c>
      <c r="C299" t="str">
        <f>IF('Bromcom I&amp;E Report'!C299="","",'Bromcom I&amp;E Report'!C299)</f>
        <v/>
      </c>
      <c r="D299" t="str">
        <f t="shared" si="8"/>
        <v>-</v>
      </c>
      <c r="E299" t="str">
        <f t="shared" si="9"/>
        <v xml:space="preserve"> </v>
      </c>
      <c r="F299">
        <f>'Bromcom I&amp;E Report'!G299</f>
        <v>0</v>
      </c>
    </row>
    <row r="300" spans="1:6" x14ac:dyDescent="0.3">
      <c r="A300" t="str">
        <f>IF('Bromcom I&amp;E Report'!A300="","",'Bromcom I&amp;E Report'!A300)</f>
        <v/>
      </c>
      <c r="B300" t="str">
        <f>IF('Bromcom I&amp;E Report'!B300="","",'Bromcom I&amp;E Report'!B300)</f>
        <v/>
      </c>
      <c r="C300" t="str">
        <f>IF('Bromcom I&amp;E Report'!C300="","",'Bromcom I&amp;E Report'!C300)</f>
        <v/>
      </c>
      <c r="D300" t="str">
        <f t="shared" si="8"/>
        <v>-</v>
      </c>
      <c r="E300" t="str">
        <f t="shared" si="9"/>
        <v xml:space="preserve"> </v>
      </c>
      <c r="F300">
        <f>'Bromcom I&amp;E Report'!G300</f>
        <v>0</v>
      </c>
    </row>
    <row r="301" spans="1:6" x14ac:dyDescent="0.3">
      <c r="A301" t="str">
        <f>IF('Bromcom I&amp;E Report'!A301="","",'Bromcom I&amp;E Report'!A301)</f>
        <v/>
      </c>
      <c r="B301" t="str">
        <f>IF('Bromcom I&amp;E Report'!B301="","",'Bromcom I&amp;E Report'!B301)</f>
        <v/>
      </c>
      <c r="C301" t="str">
        <f>IF('Bromcom I&amp;E Report'!C301="","",'Bromcom I&amp;E Report'!C301)</f>
        <v/>
      </c>
      <c r="D301" t="str">
        <f t="shared" si="8"/>
        <v>-</v>
      </c>
      <c r="E301" t="str">
        <f t="shared" si="9"/>
        <v xml:space="preserve"> </v>
      </c>
      <c r="F301">
        <f>'Bromcom I&amp;E Report'!G301</f>
        <v>0</v>
      </c>
    </row>
    <row r="302" spans="1:6" x14ac:dyDescent="0.3">
      <c r="A302" t="str">
        <f>IF('Bromcom I&amp;E Report'!A302="","",'Bromcom I&amp;E Report'!A302)</f>
        <v/>
      </c>
      <c r="B302" t="str">
        <f>IF('Bromcom I&amp;E Report'!B302="","",'Bromcom I&amp;E Report'!B302)</f>
        <v/>
      </c>
      <c r="C302" t="str">
        <f>IF('Bromcom I&amp;E Report'!C302="","",'Bromcom I&amp;E Report'!C302)</f>
        <v/>
      </c>
      <c r="D302" t="str">
        <f t="shared" si="8"/>
        <v>-</v>
      </c>
      <c r="E302" t="str">
        <f t="shared" si="9"/>
        <v xml:space="preserve"> </v>
      </c>
      <c r="F302">
        <f>'Bromcom I&amp;E Report'!G302</f>
        <v>0</v>
      </c>
    </row>
    <row r="303" spans="1:6" x14ac:dyDescent="0.3">
      <c r="A303" t="str">
        <f>IF('Bromcom I&amp;E Report'!A303="","",'Bromcom I&amp;E Report'!A303)</f>
        <v/>
      </c>
      <c r="B303" t="str">
        <f>IF('Bromcom I&amp;E Report'!B303="","",'Bromcom I&amp;E Report'!B303)</f>
        <v/>
      </c>
      <c r="C303" t="str">
        <f>IF('Bromcom I&amp;E Report'!C303="","",'Bromcom I&amp;E Report'!C303)</f>
        <v/>
      </c>
      <c r="D303" t="str">
        <f t="shared" si="8"/>
        <v>-</v>
      </c>
      <c r="E303" t="str">
        <f t="shared" si="9"/>
        <v xml:space="preserve"> </v>
      </c>
      <c r="F303">
        <f>'Bromcom I&amp;E Report'!G303</f>
        <v>0</v>
      </c>
    </row>
    <row r="304" spans="1:6" x14ac:dyDescent="0.3">
      <c r="A304" t="str">
        <f>IF('Bromcom I&amp;E Report'!A304="","",'Bromcom I&amp;E Report'!A304)</f>
        <v/>
      </c>
      <c r="B304" t="str">
        <f>IF('Bromcom I&amp;E Report'!B304="","",'Bromcom I&amp;E Report'!B304)</f>
        <v/>
      </c>
      <c r="C304" t="str">
        <f>IF('Bromcom I&amp;E Report'!C304="","",'Bromcom I&amp;E Report'!C304)</f>
        <v/>
      </c>
      <c r="D304" t="str">
        <f t="shared" si="8"/>
        <v>-</v>
      </c>
      <c r="E304" t="str">
        <f t="shared" si="9"/>
        <v xml:space="preserve"> </v>
      </c>
      <c r="F304">
        <f>'Bromcom I&amp;E Report'!G304</f>
        <v>0</v>
      </c>
    </row>
    <row r="305" spans="1:6" x14ac:dyDescent="0.3">
      <c r="A305" t="str">
        <f>IF('Bromcom I&amp;E Report'!A305="","",'Bromcom I&amp;E Report'!A305)</f>
        <v/>
      </c>
      <c r="B305" t="str">
        <f>IF('Bromcom I&amp;E Report'!B305="","",'Bromcom I&amp;E Report'!B305)</f>
        <v/>
      </c>
      <c r="C305" t="str">
        <f>IF('Bromcom I&amp;E Report'!C305="","",'Bromcom I&amp;E Report'!C305)</f>
        <v/>
      </c>
      <c r="D305" t="str">
        <f t="shared" si="8"/>
        <v>-</v>
      </c>
      <c r="E305" t="str">
        <f t="shared" si="9"/>
        <v xml:space="preserve"> </v>
      </c>
      <c r="F305">
        <f>'Bromcom I&amp;E Report'!G305</f>
        <v>0</v>
      </c>
    </row>
    <row r="306" spans="1:6" x14ac:dyDescent="0.3">
      <c r="A306" t="str">
        <f>IF('Bromcom I&amp;E Report'!A306="","",'Bromcom I&amp;E Report'!A306)</f>
        <v/>
      </c>
      <c r="B306" t="str">
        <f>IF('Bromcom I&amp;E Report'!B306="","",'Bromcom I&amp;E Report'!B306)</f>
        <v/>
      </c>
      <c r="C306" t="str">
        <f>IF('Bromcom I&amp;E Report'!C306="","",'Bromcom I&amp;E Report'!C306)</f>
        <v/>
      </c>
      <c r="D306" t="str">
        <f t="shared" si="8"/>
        <v>-</v>
      </c>
      <c r="E306" t="str">
        <f t="shared" si="9"/>
        <v xml:space="preserve"> </v>
      </c>
      <c r="F306">
        <f>'Bromcom I&amp;E Report'!G306</f>
        <v>0</v>
      </c>
    </row>
    <row r="307" spans="1:6" x14ac:dyDescent="0.3">
      <c r="A307" t="str">
        <f>IF('Bromcom I&amp;E Report'!A307="","",'Bromcom I&amp;E Report'!A307)</f>
        <v/>
      </c>
      <c r="B307" t="str">
        <f>IF('Bromcom I&amp;E Report'!B307="","",'Bromcom I&amp;E Report'!B307)</f>
        <v/>
      </c>
      <c r="C307" t="str">
        <f>IF('Bromcom I&amp;E Report'!C307="","",'Bromcom I&amp;E Report'!C307)</f>
        <v/>
      </c>
      <c r="D307" t="str">
        <f t="shared" si="8"/>
        <v>-</v>
      </c>
      <c r="E307" t="str">
        <f t="shared" si="9"/>
        <v xml:space="preserve"> </v>
      </c>
      <c r="F307">
        <f>'Bromcom I&amp;E Report'!G307</f>
        <v>0</v>
      </c>
    </row>
    <row r="308" spans="1:6" x14ac:dyDescent="0.3">
      <c r="A308" t="str">
        <f>IF('Bromcom I&amp;E Report'!A308="","",'Bromcom I&amp;E Report'!A308)</f>
        <v/>
      </c>
      <c r="B308" t="str">
        <f>IF('Bromcom I&amp;E Report'!B308="","",'Bromcom I&amp;E Report'!B308)</f>
        <v/>
      </c>
      <c r="C308" t="str">
        <f>IF('Bromcom I&amp;E Report'!C308="","",'Bromcom I&amp;E Report'!C308)</f>
        <v/>
      </c>
      <c r="D308" t="str">
        <f t="shared" si="8"/>
        <v>-</v>
      </c>
      <c r="E308" t="str">
        <f t="shared" si="9"/>
        <v xml:space="preserve"> </v>
      </c>
      <c r="F308">
        <f>'Bromcom I&amp;E Report'!G308</f>
        <v>0</v>
      </c>
    </row>
    <row r="309" spans="1:6" x14ac:dyDescent="0.3">
      <c r="A309" t="str">
        <f>IF('Bromcom I&amp;E Report'!A309="","",'Bromcom I&amp;E Report'!A309)</f>
        <v/>
      </c>
      <c r="B309" t="str">
        <f>IF('Bromcom I&amp;E Report'!B309="","",'Bromcom I&amp;E Report'!B309)</f>
        <v/>
      </c>
      <c r="C309" t="str">
        <f>IF('Bromcom I&amp;E Report'!C309="","",'Bromcom I&amp;E Report'!C309)</f>
        <v/>
      </c>
      <c r="D309" t="str">
        <f t="shared" si="8"/>
        <v>-</v>
      </c>
      <c r="E309" t="str">
        <f t="shared" si="9"/>
        <v xml:space="preserve"> </v>
      </c>
      <c r="F309">
        <f>'Bromcom I&amp;E Report'!G309</f>
        <v>0</v>
      </c>
    </row>
    <row r="310" spans="1:6" x14ac:dyDescent="0.3">
      <c r="A310" t="str">
        <f>IF('Bromcom I&amp;E Report'!A310="","",'Bromcom I&amp;E Report'!A310)</f>
        <v/>
      </c>
      <c r="B310" t="str">
        <f>IF('Bromcom I&amp;E Report'!B310="","",'Bromcom I&amp;E Report'!B310)</f>
        <v/>
      </c>
      <c r="C310" t="str">
        <f>IF('Bromcom I&amp;E Report'!C310="","",'Bromcom I&amp;E Report'!C310)</f>
        <v/>
      </c>
      <c r="D310" t="str">
        <f t="shared" si="8"/>
        <v>-</v>
      </c>
      <c r="E310" t="str">
        <f t="shared" si="9"/>
        <v xml:space="preserve"> </v>
      </c>
      <c r="F310">
        <f>'Bromcom I&amp;E Report'!G310</f>
        <v>0</v>
      </c>
    </row>
    <row r="311" spans="1:6" x14ac:dyDescent="0.3">
      <c r="A311" t="str">
        <f>IF('Bromcom I&amp;E Report'!A311="","",'Bromcom I&amp;E Report'!A311)</f>
        <v/>
      </c>
      <c r="B311" t="str">
        <f>IF('Bromcom I&amp;E Report'!B311="","",'Bromcom I&amp;E Report'!B311)</f>
        <v/>
      </c>
      <c r="C311" t="str">
        <f>IF('Bromcom I&amp;E Report'!C311="","",'Bromcom I&amp;E Report'!C311)</f>
        <v/>
      </c>
      <c r="D311" t="str">
        <f t="shared" si="8"/>
        <v>-</v>
      </c>
      <c r="E311" t="str">
        <f t="shared" si="9"/>
        <v xml:space="preserve"> </v>
      </c>
      <c r="F311">
        <f>'Bromcom I&amp;E Report'!G311</f>
        <v>0</v>
      </c>
    </row>
    <row r="312" spans="1:6" x14ac:dyDescent="0.3">
      <c r="A312" t="str">
        <f>IF('Bromcom I&amp;E Report'!A312="","",'Bromcom I&amp;E Report'!A312)</f>
        <v/>
      </c>
      <c r="B312" t="str">
        <f>IF('Bromcom I&amp;E Report'!B312="","",'Bromcom I&amp;E Report'!B312)</f>
        <v/>
      </c>
      <c r="C312" t="str">
        <f>IF('Bromcom I&amp;E Report'!C312="","",'Bromcom I&amp;E Report'!C312)</f>
        <v/>
      </c>
      <c r="D312" t="str">
        <f t="shared" si="8"/>
        <v>-</v>
      </c>
      <c r="E312" t="str">
        <f t="shared" si="9"/>
        <v xml:space="preserve"> </v>
      </c>
      <c r="F312">
        <f>'Bromcom I&amp;E Report'!G312</f>
        <v>0</v>
      </c>
    </row>
    <row r="313" spans="1:6" x14ac:dyDescent="0.3">
      <c r="A313" t="str">
        <f>IF('Bromcom I&amp;E Report'!A313="","",'Bromcom I&amp;E Report'!A313)</f>
        <v/>
      </c>
      <c r="B313" t="str">
        <f>IF('Bromcom I&amp;E Report'!B313="","",'Bromcom I&amp;E Report'!B313)</f>
        <v/>
      </c>
      <c r="C313" t="str">
        <f>IF('Bromcom I&amp;E Report'!C313="","",'Bromcom I&amp;E Report'!C313)</f>
        <v/>
      </c>
      <c r="D313" t="str">
        <f t="shared" si="8"/>
        <v>-</v>
      </c>
      <c r="E313" t="str">
        <f t="shared" si="9"/>
        <v xml:space="preserve"> </v>
      </c>
      <c r="F313">
        <f>'Bromcom I&amp;E Report'!G313</f>
        <v>0</v>
      </c>
    </row>
    <row r="314" spans="1:6" x14ac:dyDescent="0.3">
      <c r="A314" t="str">
        <f>IF('Bromcom I&amp;E Report'!A314="","",'Bromcom I&amp;E Report'!A314)</f>
        <v/>
      </c>
      <c r="B314" t="str">
        <f>IF('Bromcom I&amp;E Report'!B314="","",'Bromcom I&amp;E Report'!B314)</f>
        <v/>
      </c>
      <c r="C314" t="str">
        <f>IF('Bromcom I&amp;E Report'!C314="","",'Bromcom I&amp;E Report'!C314)</f>
        <v/>
      </c>
      <c r="D314" t="str">
        <f t="shared" si="8"/>
        <v>-</v>
      </c>
      <c r="E314" t="str">
        <f t="shared" si="9"/>
        <v xml:space="preserve"> </v>
      </c>
      <c r="F314">
        <f>'Bromcom I&amp;E Report'!G314</f>
        <v>0</v>
      </c>
    </row>
    <row r="315" spans="1:6" x14ac:dyDescent="0.3">
      <c r="A315" t="str">
        <f>IF('Bromcom I&amp;E Report'!A315="","",'Bromcom I&amp;E Report'!A315)</f>
        <v/>
      </c>
      <c r="B315" t="str">
        <f>IF('Bromcom I&amp;E Report'!B315="","",'Bromcom I&amp;E Report'!B315)</f>
        <v/>
      </c>
      <c r="C315" t="str">
        <f>IF('Bromcom I&amp;E Report'!C315="","",'Bromcom I&amp;E Report'!C315)</f>
        <v/>
      </c>
      <c r="D315" t="str">
        <f t="shared" si="8"/>
        <v>-</v>
      </c>
      <c r="E315" t="str">
        <f t="shared" si="9"/>
        <v xml:space="preserve"> </v>
      </c>
      <c r="F315">
        <f>'Bromcom I&amp;E Report'!G315</f>
        <v>0</v>
      </c>
    </row>
    <row r="316" spans="1:6" x14ac:dyDescent="0.3">
      <c r="A316" t="str">
        <f>IF('Bromcom I&amp;E Report'!A316="","",'Bromcom I&amp;E Report'!A316)</f>
        <v/>
      </c>
      <c r="B316" t="str">
        <f>IF('Bromcom I&amp;E Report'!B316="","",'Bromcom I&amp;E Report'!B316)</f>
        <v/>
      </c>
      <c r="C316" t="str">
        <f>IF('Bromcom I&amp;E Report'!C316="","",'Bromcom I&amp;E Report'!C316)</f>
        <v/>
      </c>
      <c r="D316" t="str">
        <f t="shared" si="8"/>
        <v>-</v>
      </c>
      <c r="E316" t="str">
        <f t="shared" si="9"/>
        <v xml:space="preserve"> </v>
      </c>
      <c r="F316">
        <f>'Bromcom I&amp;E Report'!G316</f>
        <v>0</v>
      </c>
    </row>
    <row r="317" spans="1:6" x14ac:dyDescent="0.3">
      <c r="A317" t="str">
        <f>IF('Bromcom I&amp;E Report'!A317="","",'Bromcom I&amp;E Report'!A317)</f>
        <v/>
      </c>
      <c r="B317" t="str">
        <f>IF('Bromcom I&amp;E Report'!B317="","",'Bromcom I&amp;E Report'!B317)</f>
        <v/>
      </c>
      <c r="C317" t="str">
        <f>IF('Bromcom I&amp;E Report'!C317="","",'Bromcom I&amp;E Report'!C317)</f>
        <v/>
      </c>
      <c r="D317" t="str">
        <f t="shared" si="8"/>
        <v>-</v>
      </c>
      <c r="E317" t="str">
        <f t="shared" si="9"/>
        <v xml:space="preserve"> </v>
      </c>
      <c r="F317">
        <f>'Bromcom I&amp;E Report'!G317</f>
        <v>0</v>
      </c>
    </row>
    <row r="318" spans="1:6" x14ac:dyDescent="0.3">
      <c r="A318" t="str">
        <f>IF('Bromcom I&amp;E Report'!A318="","",'Bromcom I&amp;E Report'!A318)</f>
        <v/>
      </c>
      <c r="B318" t="str">
        <f>IF('Bromcom I&amp;E Report'!B318="","",'Bromcom I&amp;E Report'!B318)</f>
        <v/>
      </c>
      <c r="C318" t="str">
        <f>IF('Bromcom I&amp;E Report'!C318="","",'Bromcom I&amp;E Report'!C318)</f>
        <v/>
      </c>
      <c r="D318" t="str">
        <f t="shared" si="8"/>
        <v>-</v>
      </c>
      <c r="E318" t="str">
        <f t="shared" si="9"/>
        <v xml:space="preserve"> </v>
      </c>
      <c r="F318">
        <f>'Bromcom I&amp;E Report'!G318</f>
        <v>0</v>
      </c>
    </row>
    <row r="319" spans="1:6" x14ac:dyDescent="0.3">
      <c r="A319" t="str">
        <f>IF('Bromcom I&amp;E Report'!A319="","",'Bromcom I&amp;E Report'!A319)</f>
        <v/>
      </c>
      <c r="B319" t="str">
        <f>IF('Bromcom I&amp;E Report'!B319="","",'Bromcom I&amp;E Report'!B319)</f>
        <v/>
      </c>
      <c r="C319" t="str">
        <f>IF('Bromcom I&amp;E Report'!C319="","",'Bromcom I&amp;E Report'!C319)</f>
        <v/>
      </c>
      <c r="D319" t="str">
        <f t="shared" si="8"/>
        <v>-</v>
      </c>
      <c r="E319" t="str">
        <f t="shared" si="9"/>
        <v xml:space="preserve"> </v>
      </c>
      <c r="F319">
        <f>'Bromcom I&amp;E Report'!G319</f>
        <v>0</v>
      </c>
    </row>
    <row r="320" spans="1:6" x14ac:dyDescent="0.3">
      <c r="A320" t="str">
        <f>IF('Bromcom I&amp;E Report'!A320="","",'Bromcom I&amp;E Report'!A320)</f>
        <v/>
      </c>
      <c r="B320" t="str">
        <f>IF('Bromcom I&amp;E Report'!B320="","",'Bromcom I&amp;E Report'!B320)</f>
        <v/>
      </c>
      <c r="C320" t="str">
        <f>IF('Bromcom I&amp;E Report'!C320="","",'Bromcom I&amp;E Report'!C320)</f>
        <v/>
      </c>
      <c r="D320" t="str">
        <f t="shared" si="8"/>
        <v>-</v>
      </c>
      <c r="E320" t="str">
        <f t="shared" si="9"/>
        <v xml:space="preserve"> </v>
      </c>
      <c r="F320">
        <f>'Bromcom I&amp;E Report'!G320</f>
        <v>0</v>
      </c>
    </row>
    <row r="321" spans="1:6" x14ac:dyDescent="0.3">
      <c r="A321" t="str">
        <f>IF('Bromcom I&amp;E Report'!A321="","",'Bromcom I&amp;E Report'!A321)</f>
        <v/>
      </c>
      <c r="B321" t="str">
        <f>IF('Bromcom I&amp;E Report'!B321="","",'Bromcom I&amp;E Report'!B321)</f>
        <v/>
      </c>
      <c r="C321" t="str">
        <f>IF('Bromcom I&amp;E Report'!C321="","",'Bromcom I&amp;E Report'!C321)</f>
        <v/>
      </c>
      <c r="D321" t="str">
        <f t="shared" si="8"/>
        <v>-</v>
      </c>
      <c r="E321" t="str">
        <f t="shared" si="9"/>
        <v xml:space="preserve"> </v>
      </c>
      <c r="F321">
        <f>'Bromcom I&amp;E Report'!G321</f>
        <v>0</v>
      </c>
    </row>
    <row r="322" spans="1:6" x14ac:dyDescent="0.3">
      <c r="A322" t="str">
        <f>IF('Bromcom I&amp;E Report'!A322="","",'Bromcom I&amp;E Report'!A322)</f>
        <v/>
      </c>
      <c r="B322" t="str">
        <f>IF('Bromcom I&amp;E Report'!B322="","",'Bromcom I&amp;E Report'!B322)</f>
        <v/>
      </c>
      <c r="C322" t="str">
        <f>IF('Bromcom I&amp;E Report'!C322="","",'Bromcom I&amp;E Report'!C322)</f>
        <v/>
      </c>
      <c r="D322" t="str">
        <f t="shared" si="8"/>
        <v>-</v>
      </c>
      <c r="E322" t="str">
        <f t="shared" si="9"/>
        <v xml:space="preserve"> </v>
      </c>
      <c r="F322">
        <f>'Bromcom I&amp;E Report'!G322</f>
        <v>0</v>
      </c>
    </row>
    <row r="323" spans="1:6" x14ac:dyDescent="0.3">
      <c r="A323" t="str">
        <f>IF('Bromcom I&amp;E Report'!A323="","",'Bromcom I&amp;E Report'!A323)</f>
        <v/>
      </c>
      <c r="B323" t="str">
        <f>IF('Bromcom I&amp;E Report'!B323="","",'Bromcom I&amp;E Report'!B323)</f>
        <v/>
      </c>
      <c r="C323" t="str">
        <f>IF('Bromcom I&amp;E Report'!C323="","",'Bromcom I&amp;E Report'!C323)</f>
        <v/>
      </c>
      <c r="D323" t="str">
        <f t="shared" ref="D323:D334" si="10">IFERROR(A323&amp;"-"&amp;IF(LEFT(C323,1)*1=1,0&amp;C323,C323),A323&amp;"-"&amp;C323)</f>
        <v>-</v>
      </c>
      <c r="E323" t="str">
        <f t="shared" ref="E323:E334" si="11">A323&amp;IF(C323=""," "&amp;B323,"-"&amp;IF(C323&lt;10,"0"&amp;C323&amp;" "&amp;B323,C323&amp;" "&amp;B323))</f>
        <v xml:space="preserve"> </v>
      </c>
      <c r="F323">
        <f>'Bromcom I&amp;E Report'!G323</f>
        <v>0</v>
      </c>
    </row>
    <row r="324" spans="1:6" x14ac:dyDescent="0.3">
      <c r="A324" t="str">
        <f>IF('Bromcom I&amp;E Report'!A324="","",'Bromcom I&amp;E Report'!A324)</f>
        <v/>
      </c>
      <c r="B324" t="str">
        <f>IF('Bromcom I&amp;E Report'!B324="","",'Bromcom I&amp;E Report'!B324)</f>
        <v/>
      </c>
      <c r="C324" t="str">
        <f>IF('Bromcom I&amp;E Report'!C324="","",'Bromcom I&amp;E Report'!C324)</f>
        <v/>
      </c>
      <c r="D324" t="str">
        <f t="shared" si="10"/>
        <v>-</v>
      </c>
      <c r="E324" t="str">
        <f t="shared" si="11"/>
        <v xml:space="preserve"> </v>
      </c>
      <c r="F324">
        <f>'Bromcom I&amp;E Report'!G324</f>
        <v>0</v>
      </c>
    </row>
    <row r="325" spans="1:6" x14ac:dyDescent="0.3">
      <c r="A325" t="str">
        <f>IF('Bromcom I&amp;E Report'!A325="","",'Bromcom I&amp;E Report'!A325)</f>
        <v/>
      </c>
      <c r="B325" t="str">
        <f>IF('Bromcom I&amp;E Report'!B325="","",'Bromcom I&amp;E Report'!B325)</f>
        <v/>
      </c>
      <c r="C325" t="str">
        <f>IF('Bromcom I&amp;E Report'!C325="","",'Bromcom I&amp;E Report'!C325)</f>
        <v/>
      </c>
      <c r="D325" t="str">
        <f t="shared" si="10"/>
        <v>-</v>
      </c>
      <c r="E325" t="str">
        <f t="shared" si="11"/>
        <v xml:space="preserve"> </v>
      </c>
      <c r="F325">
        <f>'Bromcom I&amp;E Report'!G325</f>
        <v>0</v>
      </c>
    </row>
    <row r="326" spans="1:6" x14ac:dyDescent="0.3">
      <c r="A326" t="str">
        <f>IF('Bromcom I&amp;E Report'!A326="","",'Bromcom I&amp;E Report'!A326)</f>
        <v/>
      </c>
      <c r="B326" t="str">
        <f>IF('Bromcom I&amp;E Report'!B326="","",'Bromcom I&amp;E Report'!B326)</f>
        <v/>
      </c>
      <c r="C326" t="str">
        <f>IF('Bromcom I&amp;E Report'!C326="","",'Bromcom I&amp;E Report'!C326)</f>
        <v/>
      </c>
      <c r="D326" t="str">
        <f t="shared" si="10"/>
        <v>-</v>
      </c>
      <c r="E326" t="str">
        <f t="shared" si="11"/>
        <v xml:space="preserve"> </v>
      </c>
      <c r="F326">
        <f>'Bromcom I&amp;E Report'!G326</f>
        <v>0</v>
      </c>
    </row>
    <row r="327" spans="1:6" x14ac:dyDescent="0.3">
      <c r="A327" t="str">
        <f>IF('Bromcom I&amp;E Report'!A327="","",'Bromcom I&amp;E Report'!A327)</f>
        <v/>
      </c>
      <c r="B327" t="str">
        <f>IF('Bromcom I&amp;E Report'!B327="","",'Bromcom I&amp;E Report'!B327)</f>
        <v/>
      </c>
      <c r="C327" t="str">
        <f>IF('Bromcom I&amp;E Report'!C327="","",'Bromcom I&amp;E Report'!C327)</f>
        <v/>
      </c>
      <c r="D327" t="str">
        <f t="shared" si="10"/>
        <v>-</v>
      </c>
      <c r="E327" t="str">
        <f t="shared" si="11"/>
        <v xml:space="preserve"> </v>
      </c>
      <c r="F327">
        <f>'Bromcom I&amp;E Report'!G327</f>
        <v>0</v>
      </c>
    </row>
    <row r="328" spans="1:6" x14ac:dyDescent="0.3">
      <c r="A328" t="str">
        <f>IF('Bromcom I&amp;E Report'!A328="","",'Bromcom I&amp;E Report'!A328)</f>
        <v/>
      </c>
      <c r="B328" t="str">
        <f>IF('Bromcom I&amp;E Report'!B328="","",'Bromcom I&amp;E Report'!B328)</f>
        <v/>
      </c>
      <c r="C328" t="str">
        <f>IF('Bromcom I&amp;E Report'!C328="","",'Bromcom I&amp;E Report'!C328)</f>
        <v/>
      </c>
      <c r="D328" t="str">
        <f t="shared" si="10"/>
        <v>-</v>
      </c>
      <c r="E328" t="str">
        <f t="shared" si="11"/>
        <v xml:space="preserve"> </v>
      </c>
      <c r="F328">
        <f>'Bromcom I&amp;E Report'!G328</f>
        <v>0</v>
      </c>
    </row>
    <row r="329" spans="1:6" x14ac:dyDescent="0.3">
      <c r="A329" t="str">
        <f>IF('Bromcom I&amp;E Report'!A329="","",'Bromcom I&amp;E Report'!A329)</f>
        <v/>
      </c>
      <c r="B329" t="str">
        <f>IF('Bromcom I&amp;E Report'!B329="","",'Bromcom I&amp;E Report'!B329)</f>
        <v/>
      </c>
      <c r="C329" t="str">
        <f>IF('Bromcom I&amp;E Report'!C329="","",'Bromcom I&amp;E Report'!C329)</f>
        <v/>
      </c>
      <c r="D329" t="str">
        <f t="shared" si="10"/>
        <v>-</v>
      </c>
      <c r="E329" t="str">
        <f t="shared" si="11"/>
        <v xml:space="preserve"> </v>
      </c>
      <c r="F329">
        <f>'Bromcom I&amp;E Report'!G329</f>
        <v>0</v>
      </c>
    </row>
    <row r="330" spans="1:6" x14ac:dyDescent="0.3">
      <c r="A330" t="str">
        <f>IF('Bromcom I&amp;E Report'!A330="","",'Bromcom I&amp;E Report'!A330)</f>
        <v/>
      </c>
      <c r="B330" t="str">
        <f>IF('Bromcom I&amp;E Report'!B330="","",'Bromcom I&amp;E Report'!B330)</f>
        <v/>
      </c>
      <c r="C330" t="str">
        <f>IF('Bromcom I&amp;E Report'!C330="","",'Bromcom I&amp;E Report'!C330)</f>
        <v/>
      </c>
      <c r="D330" t="str">
        <f t="shared" si="10"/>
        <v>-</v>
      </c>
      <c r="E330" t="str">
        <f t="shared" si="11"/>
        <v xml:space="preserve"> </v>
      </c>
      <c r="F330">
        <f>'Bromcom I&amp;E Report'!G330</f>
        <v>0</v>
      </c>
    </row>
    <row r="331" spans="1:6" x14ac:dyDescent="0.3">
      <c r="A331" t="str">
        <f>IF('Bromcom I&amp;E Report'!A331="","",'Bromcom I&amp;E Report'!A331)</f>
        <v/>
      </c>
      <c r="B331" t="str">
        <f>IF('Bromcom I&amp;E Report'!B331="","",'Bromcom I&amp;E Report'!B331)</f>
        <v/>
      </c>
      <c r="C331" t="str">
        <f>IF('Bromcom I&amp;E Report'!C331="","",'Bromcom I&amp;E Report'!C331)</f>
        <v/>
      </c>
      <c r="D331" t="str">
        <f t="shared" si="10"/>
        <v>-</v>
      </c>
      <c r="E331" t="str">
        <f t="shared" si="11"/>
        <v xml:space="preserve"> </v>
      </c>
      <c r="F331">
        <f>'Bromcom I&amp;E Report'!G331</f>
        <v>0</v>
      </c>
    </row>
    <row r="332" spans="1:6" x14ac:dyDescent="0.3">
      <c r="A332" t="str">
        <f>IF('Bromcom I&amp;E Report'!A332="","",'Bromcom I&amp;E Report'!A332)</f>
        <v/>
      </c>
      <c r="B332" t="str">
        <f>IF('Bromcom I&amp;E Report'!B332="","",'Bromcom I&amp;E Report'!B332)</f>
        <v/>
      </c>
      <c r="C332" t="str">
        <f>IF('Bromcom I&amp;E Report'!C332="","",'Bromcom I&amp;E Report'!C332)</f>
        <v/>
      </c>
      <c r="D332" t="str">
        <f t="shared" si="10"/>
        <v>-</v>
      </c>
      <c r="E332" t="str">
        <f t="shared" si="11"/>
        <v xml:space="preserve"> </v>
      </c>
      <c r="F332">
        <f>'Bromcom I&amp;E Report'!G332</f>
        <v>0</v>
      </c>
    </row>
    <row r="333" spans="1:6" x14ac:dyDescent="0.3">
      <c r="A333" t="str">
        <f>IF('Bromcom I&amp;E Report'!A333="","",'Bromcom I&amp;E Report'!A333)</f>
        <v/>
      </c>
      <c r="B333" t="str">
        <f>IF('Bromcom I&amp;E Report'!B333="","",'Bromcom I&amp;E Report'!B333)</f>
        <v/>
      </c>
      <c r="C333" t="str">
        <f>IF('Bromcom I&amp;E Report'!C333="","",'Bromcom I&amp;E Report'!C333)</f>
        <v/>
      </c>
      <c r="D333" t="str">
        <f t="shared" si="10"/>
        <v>-</v>
      </c>
      <c r="E333" t="str">
        <f t="shared" si="11"/>
        <v xml:space="preserve"> </v>
      </c>
      <c r="F333">
        <f>'Bromcom I&amp;E Report'!G333</f>
        <v>0</v>
      </c>
    </row>
    <row r="334" spans="1:6" x14ac:dyDescent="0.3">
      <c r="A334" t="str">
        <f>IF('Bromcom I&amp;E Report'!A334="","",'Bromcom I&amp;E Report'!A334)</f>
        <v/>
      </c>
      <c r="B334" t="str">
        <f>IF('Bromcom I&amp;E Report'!B334="","",'Bromcom I&amp;E Report'!B334)</f>
        <v/>
      </c>
      <c r="C334" t="str">
        <f>IF('Bromcom I&amp;E Report'!C334="","",'Bromcom I&amp;E Report'!C334)</f>
        <v/>
      </c>
      <c r="D334" t="str">
        <f t="shared" si="10"/>
        <v>-</v>
      </c>
      <c r="E334" t="str">
        <f t="shared" si="11"/>
        <v xml:space="preserve"> </v>
      </c>
      <c r="F334">
        <f>'Bromcom I&amp;E Report'!G334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D5B3-68B0-4243-B8F9-09D942675C22}">
  <sheetPr>
    <pageSetUpPr fitToPage="1"/>
  </sheetPr>
  <dimension ref="A1:J132"/>
  <sheetViews>
    <sheetView tabSelected="1" zoomScale="90" zoomScaleNormal="90" workbookViewId="0">
      <pane ySplit="2" topLeftCell="A3" activePane="bottomLeft" state="frozen"/>
      <selection pane="bottomLeft" activeCell="D75" sqref="D75"/>
    </sheetView>
  </sheetViews>
  <sheetFormatPr defaultRowHeight="18.600000000000001" customHeight="1" x14ac:dyDescent="0.3"/>
  <cols>
    <col min="1" max="1" width="2.44140625" customWidth="1"/>
    <col min="2" max="2" width="17.5546875" style="70" customWidth="1"/>
    <col min="3" max="3" width="5.44140625" style="70" hidden="1" customWidth="1"/>
    <col min="4" max="4" width="56.6640625" style="70" bestFit="1" customWidth="1"/>
    <col min="5" max="5" width="20.33203125" style="69" customWidth="1"/>
    <col min="6" max="6" width="3.33203125" style="51" customWidth="1"/>
    <col min="7" max="7" width="12.6640625" style="21" customWidth="1"/>
    <col min="8" max="8" width="24.33203125" style="21" customWidth="1"/>
    <col min="9" max="9" width="19.44140625" style="27" customWidth="1"/>
    <col min="10" max="10" width="37.33203125" bestFit="1" customWidth="1"/>
  </cols>
  <sheetData>
    <row r="1" spans="1:10" s="77" customFormat="1" ht="18.600000000000001" customHeight="1" thickBot="1" x14ac:dyDescent="0.35">
      <c r="B1" s="78"/>
      <c r="C1" s="78" t="str">
        <f>IFERROR(VLOOKUP(D2,'School List'!A:C,3,FALSE),"")</f>
        <v/>
      </c>
      <c r="D1" s="79" t="s">
        <v>140</v>
      </c>
      <c r="E1" s="80" t="str">
        <f>IF(E132=0,"I&amp;E balances","I&amp;E does not balance")</f>
        <v>I&amp;E balances</v>
      </c>
      <c r="F1" s="51"/>
      <c r="G1" s="122" t="str">
        <f>IF(I43&lt;&gt;"Yes","Reconciliation Report (From I&amp;E) does not balance","Reconciliation Report (From I&amp;E)")</f>
        <v>Reconciliation Report (From I&amp;E)</v>
      </c>
      <c r="H1" s="123"/>
      <c r="I1" s="124"/>
      <c r="J1" s="84">
        <f>+D2</f>
        <v>0</v>
      </c>
    </row>
    <row r="2" spans="1:10" ht="18.600000000000001" customHeight="1" thickBot="1" x14ac:dyDescent="0.35">
      <c r="B2" s="22" t="s">
        <v>28</v>
      </c>
      <c r="C2" s="22"/>
      <c r="D2" s="82"/>
      <c r="E2" s="65" t="str">
        <f>"by £"&amp;E132</f>
        <v>by £0</v>
      </c>
      <c r="G2" s="122" t="str">
        <f>IF(I43="Yes","Balances","by "&amp;IF((I31-I40)&lt;0,TEXT(-(I31-I40),"£#,##0.00"),TEXT((I31-I40),"£#,##0.00")))</f>
        <v>Balances</v>
      </c>
      <c r="H2" s="123"/>
      <c r="I2" s="124"/>
      <c r="J2" s="83" t="str">
        <f>+D3</f>
        <v/>
      </c>
    </row>
    <row r="3" spans="1:10" ht="18.600000000000001" customHeight="1" thickBot="1" x14ac:dyDescent="0.35">
      <c r="B3" s="22" t="s">
        <v>141</v>
      </c>
      <c r="C3" s="54" t="s">
        <v>529</v>
      </c>
      <c r="D3" s="127" t="str">
        <f>IFERROR(VLOOKUP(D2,'School List'!A:B,2,FALSE),"")</f>
        <v/>
      </c>
      <c r="E3" s="128"/>
      <c r="G3" s="129" t="s">
        <v>136</v>
      </c>
      <c r="H3" s="130"/>
      <c r="I3" s="131"/>
    </row>
    <row r="4" spans="1:10" ht="18.600000000000001" customHeight="1" x14ac:dyDescent="0.3">
      <c r="B4" s="143" t="s">
        <v>152</v>
      </c>
      <c r="C4" s="144"/>
      <c r="D4" s="145"/>
      <c r="E4" s="53" t="s">
        <v>122</v>
      </c>
      <c r="G4" s="132" t="s">
        <v>123</v>
      </c>
      <c r="H4" s="133"/>
      <c r="I4" s="1">
        <f>SUM(E70:E91)</f>
        <v>0</v>
      </c>
      <c r="J4" t="s">
        <v>139</v>
      </c>
    </row>
    <row r="5" spans="1:10" ht="18.600000000000001" customHeight="1" x14ac:dyDescent="0.3">
      <c r="A5" s="52" t="s">
        <v>221</v>
      </c>
      <c r="B5" s="71" t="s">
        <v>6</v>
      </c>
      <c r="C5" s="71"/>
      <c r="D5" s="72" t="s">
        <v>151</v>
      </c>
      <c r="E5" s="67">
        <f>SUMIF(Bridge!D:D,"*"&amp;B5&amp;"-"&amp;C5&amp;"*",Bridge!F:F)</f>
        <v>0</v>
      </c>
      <c r="G5" s="134" t="s">
        <v>124</v>
      </c>
      <c r="H5" s="135"/>
      <c r="I5" s="2">
        <f>E96+E98</f>
        <v>0</v>
      </c>
      <c r="J5" t="s">
        <v>139</v>
      </c>
    </row>
    <row r="6" spans="1:10" ht="18.600000000000001" customHeight="1" x14ac:dyDescent="0.3">
      <c r="A6" s="52" t="s">
        <v>221</v>
      </c>
      <c r="B6" s="71" t="s">
        <v>532</v>
      </c>
      <c r="C6" s="71"/>
      <c r="D6" s="72" t="s">
        <v>528</v>
      </c>
      <c r="E6" s="67">
        <f>SUMIF(Bridge!D:D,"*"&amp;B6&amp;"-"&amp;C6&amp;"*",Bridge!F:F)</f>
        <v>0</v>
      </c>
      <c r="G6" s="134" t="s">
        <v>125</v>
      </c>
      <c r="H6" s="135"/>
      <c r="I6" s="2">
        <f>SUM(E30:E69)</f>
        <v>0</v>
      </c>
      <c r="J6" t="s">
        <v>139</v>
      </c>
    </row>
    <row r="7" spans="1:10" ht="18.600000000000001" customHeight="1" thickBot="1" x14ac:dyDescent="0.35">
      <c r="B7" s="44" t="s">
        <v>153</v>
      </c>
      <c r="C7" s="44">
        <f>IF($C$1="VA",63,62)</f>
        <v>62</v>
      </c>
      <c r="D7" s="72" t="s">
        <v>46</v>
      </c>
      <c r="E7" s="67">
        <f>SUMIF(Bridge!D:D,"*"&amp;B7&amp;"-"&amp;C7&amp;"*",Bridge!F:F)</f>
        <v>0</v>
      </c>
      <c r="G7" s="136" t="s">
        <v>126</v>
      </c>
      <c r="H7" s="137"/>
      <c r="I7" s="3">
        <f>E102</f>
        <v>0</v>
      </c>
      <c r="J7" t="s">
        <v>139</v>
      </c>
    </row>
    <row r="8" spans="1:10" ht="18.600000000000001" customHeight="1" thickBot="1" x14ac:dyDescent="0.35">
      <c r="B8" s="44" t="s">
        <v>154</v>
      </c>
      <c r="C8" s="44">
        <f t="shared" ref="C8:C12" si="0">IF($C$1="VA",63,62)</f>
        <v>62</v>
      </c>
      <c r="D8" s="72" t="s">
        <v>47</v>
      </c>
      <c r="E8" s="67">
        <f>SUMIF(Bridge!D:D,"*"&amp;B8&amp;"-"&amp;C8&amp;"*",Bridge!F:F)</f>
        <v>0</v>
      </c>
      <c r="F8" s="52" t="s">
        <v>217</v>
      </c>
      <c r="G8" s="125" t="s">
        <v>127</v>
      </c>
      <c r="H8" s="126"/>
      <c r="I8" s="4">
        <f>SUM(I4:I7)</f>
        <v>0</v>
      </c>
      <c r="J8" s="23"/>
    </row>
    <row r="9" spans="1:10" ht="18.600000000000001" customHeight="1" thickBot="1" x14ac:dyDescent="0.35">
      <c r="B9" s="44" t="s">
        <v>155</v>
      </c>
      <c r="C9" s="44">
        <f t="shared" si="0"/>
        <v>62</v>
      </c>
      <c r="D9" s="72" t="s">
        <v>48</v>
      </c>
      <c r="E9" s="67">
        <f>SUMIF(Bridge!D:D,"*"&amp;B9&amp;"-"&amp;C9&amp;"*",Bridge!F:F)</f>
        <v>0</v>
      </c>
      <c r="G9" s="146"/>
      <c r="H9" s="146"/>
      <c r="I9" s="5"/>
      <c r="J9" s="23"/>
    </row>
    <row r="10" spans="1:10" ht="18.600000000000001" customHeight="1" thickBot="1" x14ac:dyDescent="0.35">
      <c r="B10" s="44" t="s">
        <v>557</v>
      </c>
      <c r="C10" s="44">
        <f t="shared" si="0"/>
        <v>62</v>
      </c>
      <c r="D10" s="72" t="s">
        <v>558</v>
      </c>
      <c r="E10" s="67">
        <f>SUMIF(Bridge!D:D,"*"&amp;B10&amp;"-"&amp;C10&amp;"*",Bridge!F:F)</f>
        <v>0</v>
      </c>
      <c r="G10" s="139" t="s">
        <v>128</v>
      </c>
      <c r="H10" s="140"/>
      <c r="I10" s="141"/>
      <c r="J10" s="23"/>
    </row>
    <row r="11" spans="1:10" ht="18.600000000000001" customHeight="1" x14ac:dyDescent="0.3">
      <c r="B11" s="44" t="s">
        <v>559</v>
      </c>
      <c r="C11" s="44">
        <f t="shared" si="0"/>
        <v>62</v>
      </c>
      <c r="D11" s="72" t="s">
        <v>560</v>
      </c>
      <c r="E11" s="67">
        <f>SUMIF(Bridge!D:D,"*"&amp;B11&amp;"-"&amp;C11&amp;"*",Bridge!F:F)</f>
        <v>0</v>
      </c>
      <c r="G11" s="132" t="s">
        <v>129</v>
      </c>
      <c r="H11" s="142"/>
      <c r="I11" s="6">
        <f>SUM(E24:E29)</f>
        <v>0</v>
      </c>
      <c r="J11" t="s">
        <v>139</v>
      </c>
    </row>
    <row r="12" spans="1:10" ht="18.600000000000001" customHeight="1" x14ac:dyDescent="0.3">
      <c r="B12" s="44" t="s">
        <v>561</v>
      </c>
      <c r="C12" s="44">
        <f t="shared" si="0"/>
        <v>62</v>
      </c>
      <c r="D12" s="72" t="s">
        <v>562</v>
      </c>
      <c r="E12" s="67">
        <f>SUMIF(Bridge!D:D,"*"&amp;B12&amp;"-"&amp;C12&amp;"*",Bridge!F:F)</f>
        <v>0</v>
      </c>
      <c r="G12" s="134" t="s">
        <v>124</v>
      </c>
      <c r="H12" s="138"/>
      <c r="I12" s="7">
        <f>E97+E99</f>
        <v>0</v>
      </c>
      <c r="J12" t="s">
        <v>139</v>
      </c>
    </row>
    <row r="13" spans="1:10" ht="18.600000000000001" customHeight="1" x14ac:dyDescent="0.3">
      <c r="B13" s="44" t="s">
        <v>563</v>
      </c>
      <c r="C13" s="44">
        <f t="shared" ref="C13:C29" si="1">IF($C$1="VA",63,62)</f>
        <v>62</v>
      </c>
      <c r="D13" s="72" t="s">
        <v>564</v>
      </c>
      <c r="E13" s="67">
        <f>SUMIF(Bridge!D:D,"*"&amp;B13&amp;"-"&amp;C13&amp;"*",Bridge!F:F)</f>
        <v>0</v>
      </c>
      <c r="G13" s="134" t="s">
        <v>130</v>
      </c>
      <c r="H13" s="138"/>
      <c r="I13" s="7">
        <f>SUM(E7:E23)</f>
        <v>0</v>
      </c>
      <c r="J13" t="s">
        <v>139</v>
      </c>
    </row>
    <row r="14" spans="1:10" ht="18.600000000000001" customHeight="1" thickBot="1" x14ac:dyDescent="0.35">
      <c r="B14" s="44" t="s">
        <v>565</v>
      </c>
      <c r="C14" s="44">
        <f t="shared" si="1"/>
        <v>62</v>
      </c>
      <c r="D14" s="72" t="s">
        <v>566</v>
      </c>
      <c r="E14" s="67">
        <f>SUMIF(Bridge!D:D,"*"&amp;B14&amp;"-"&amp;C14&amp;"*",Bridge!F:F)</f>
        <v>0</v>
      </c>
      <c r="G14" s="94" t="s">
        <v>126</v>
      </c>
      <c r="H14" s="95"/>
      <c r="I14" s="8">
        <f>E103</f>
        <v>0</v>
      </c>
      <c r="J14" t="s">
        <v>139</v>
      </c>
    </row>
    <row r="15" spans="1:10" ht="18.600000000000001" customHeight="1" thickBot="1" x14ac:dyDescent="0.35">
      <c r="B15" s="44" t="s">
        <v>153</v>
      </c>
      <c r="C15" s="44">
        <v>64</v>
      </c>
      <c r="D15" s="72" t="s">
        <v>579</v>
      </c>
      <c r="E15" s="67">
        <f>SUMIF(Bridge!D:D,"*"&amp;B15&amp;"-"&amp;C15&amp;"*",Bridge!F:F)</f>
        <v>0</v>
      </c>
      <c r="F15" s="52" t="s">
        <v>218</v>
      </c>
      <c r="G15" s="105" t="s">
        <v>534</v>
      </c>
      <c r="H15" s="106"/>
      <c r="I15" s="9">
        <f>SUM(I11:I14)</f>
        <v>0</v>
      </c>
      <c r="J15" s="23"/>
    </row>
    <row r="16" spans="1:10" ht="18.600000000000001" customHeight="1" thickBot="1" x14ac:dyDescent="0.35">
      <c r="B16" s="44" t="s">
        <v>154</v>
      </c>
      <c r="C16" s="44">
        <v>64</v>
      </c>
      <c r="D16" s="72" t="s">
        <v>580</v>
      </c>
      <c r="E16" s="67">
        <f>SUMIF(Bridge!D:D,"*"&amp;B16&amp;"-"&amp;C16&amp;"*",Bridge!F:F)</f>
        <v>0</v>
      </c>
      <c r="G16" s="107"/>
      <c r="H16" s="107"/>
      <c r="I16" s="10"/>
      <c r="J16" s="23"/>
    </row>
    <row r="17" spans="2:10" ht="18.600000000000001" customHeight="1" thickBot="1" x14ac:dyDescent="0.35">
      <c r="B17" s="44" t="s">
        <v>155</v>
      </c>
      <c r="C17" s="44">
        <v>64</v>
      </c>
      <c r="D17" s="72" t="s">
        <v>581</v>
      </c>
      <c r="E17" s="67">
        <f>SUMIF(Bridge!D:D,"*"&amp;B17&amp;"-"&amp;C17&amp;"*",Bridge!F:F)</f>
        <v>0</v>
      </c>
      <c r="G17" s="96" t="s">
        <v>131</v>
      </c>
      <c r="H17" s="97"/>
      <c r="I17" s="98"/>
      <c r="J17" s="24"/>
    </row>
    <row r="18" spans="2:10" ht="18.600000000000001" customHeight="1" x14ac:dyDescent="0.3">
      <c r="B18" s="44" t="s">
        <v>557</v>
      </c>
      <c r="C18" s="44">
        <v>64</v>
      </c>
      <c r="D18" s="72" t="s">
        <v>582</v>
      </c>
      <c r="E18" s="67">
        <f>SUMIF(Bridge!D:D,"*"&amp;B18&amp;"-"&amp;C18&amp;"*",Bridge!F:F)</f>
        <v>0</v>
      </c>
      <c r="G18" s="99" t="s">
        <v>132</v>
      </c>
      <c r="H18" s="100"/>
      <c r="I18" s="11">
        <f>E130</f>
        <v>0</v>
      </c>
      <c r="J18" t="s">
        <v>139</v>
      </c>
    </row>
    <row r="19" spans="2:10" ht="18.600000000000001" customHeight="1" x14ac:dyDescent="0.3">
      <c r="B19" s="44" t="s">
        <v>559</v>
      </c>
      <c r="C19" s="44">
        <v>64</v>
      </c>
      <c r="D19" s="72" t="s">
        <v>583</v>
      </c>
      <c r="E19" s="67">
        <f>SUMIF(Bridge!D:D,"*"&amp;B19&amp;"-"&amp;C19&amp;"*",Bridge!F:F)</f>
        <v>0</v>
      </c>
      <c r="G19" s="101" t="s">
        <v>133</v>
      </c>
      <c r="H19" s="102"/>
      <c r="I19" s="12">
        <f>E131</f>
        <v>0</v>
      </c>
      <c r="J19" t="s">
        <v>139</v>
      </c>
    </row>
    <row r="20" spans="2:10" ht="18.600000000000001" customHeight="1" x14ac:dyDescent="0.3">
      <c r="B20" s="44" t="s">
        <v>561</v>
      </c>
      <c r="C20" s="44">
        <v>64</v>
      </c>
      <c r="D20" s="72" t="s">
        <v>584</v>
      </c>
      <c r="E20" s="67">
        <f>SUMIF(Bridge!D:D,"*"&amp;B20&amp;"-"&amp;C20&amp;"*",Bridge!F:F)</f>
        <v>0</v>
      </c>
      <c r="G20" s="101" t="s">
        <v>146</v>
      </c>
      <c r="H20" s="102"/>
      <c r="I20" s="12">
        <f>E93+E94</f>
        <v>0</v>
      </c>
      <c r="J20" t="s">
        <v>139</v>
      </c>
    </row>
    <row r="21" spans="2:10" ht="18.600000000000001" customHeight="1" x14ac:dyDescent="0.3">
      <c r="B21" s="44" t="s">
        <v>563</v>
      </c>
      <c r="C21" s="44">
        <v>64</v>
      </c>
      <c r="D21" s="72" t="s">
        <v>585</v>
      </c>
      <c r="E21" s="67">
        <f>SUMIF(Bridge!D:D,"*"&amp;B21&amp;"-"&amp;C21&amp;"*",Bridge!F:F)</f>
        <v>0</v>
      </c>
      <c r="G21" s="101" t="s">
        <v>147</v>
      </c>
      <c r="H21" s="102"/>
      <c r="I21" s="12">
        <f>E100</f>
        <v>0</v>
      </c>
      <c r="J21" t="s">
        <v>139</v>
      </c>
    </row>
    <row r="22" spans="2:10" ht="18.600000000000001" customHeight="1" x14ac:dyDescent="0.3">
      <c r="B22" s="44" t="s">
        <v>565</v>
      </c>
      <c r="C22" s="44">
        <v>64</v>
      </c>
      <c r="D22" s="72" t="s">
        <v>586</v>
      </c>
      <c r="E22" s="67">
        <f>SUMIF(Bridge!D:D,"*"&amp;B22&amp;"-"&amp;C22&amp;"*",Bridge!F:F)</f>
        <v>0</v>
      </c>
      <c r="G22" s="101" t="s">
        <v>148</v>
      </c>
      <c r="H22" s="102"/>
      <c r="I22" s="12">
        <f>E101</f>
        <v>0</v>
      </c>
      <c r="J22" t="s">
        <v>139</v>
      </c>
    </row>
    <row r="23" spans="2:10" ht="18.600000000000001" customHeight="1" x14ac:dyDescent="0.3">
      <c r="B23" s="66" t="s">
        <v>541</v>
      </c>
      <c r="C23" s="44">
        <f t="shared" si="1"/>
        <v>62</v>
      </c>
      <c r="D23" s="66" t="s">
        <v>542</v>
      </c>
      <c r="E23" s="67">
        <f>SUMIF(Bridge!D:D,"*"&amp;B23&amp;"-"&amp;C23&amp;"*",Bridge!F:F)</f>
        <v>0</v>
      </c>
      <c r="G23" s="101" t="s">
        <v>555</v>
      </c>
      <c r="H23" s="102"/>
      <c r="I23" s="12">
        <f>E92</f>
        <v>0</v>
      </c>
      <c r="J23" t="s">
        <v>139</v>
      </c>
    </row>
    <row r="24" spans="2:10" ht="18.600000000000001" customHeight="1" x14ac:dyDescent="0.3">
      <c r="B24" s="44" t="s">
        <v>156</v>
      </c>
      <c r="C24" s="44">
        <f t="shared" si="1"/>
        <v>62</v>
      </c>
      <c r="D24" s="72" t="s">
        <v>43</v>
      </c>
      <c r="E24" s="67">
        <f>SUMIF(Bridge!D:D,"*"&amp;B24&amp;"-"&amp;C24&amp;"*",Bridge!F:F)</f>
        <v>0</v>
      </c>
      <c r="G24" s="101" t="s">
        <v>134</v>
      </c>
      <c r="H24" s="102"/>
      <c r="I24" s="12">
        <f>SUM(E124:E129)</f>
        <v>0</v>
      </c>
      <c r="J24" t="s">
        <v>139</v>
      </c>
    </row>
    <row r="25" spans="2:10" ht="18.600000000000001" customHeight="1" x14ac:dyDescent="0.3">
      <c r="B25" s="44" t="s">
        <v>157</v>
      </c>
      <c r="C25" s="44">
        <f t="shared" si="1"/>
        <v>62</v>
      </c>
      <c r="D25" s="72" t="s">
        <v>44</v>
      </c>
      <c r="E25" s="67">
        <f>SUMIF(Bridge!D:D,"*"&amp;B25&amp;"-"&amp;C25&amp;"*",Bridge!F:F)</f>
        <v>0</v>
      </c>
      <c r="G25" s="101" t="s">
        <v>554</v>
      </c>
      <c r="H25" s="102"/>
      <c r="I25" s="12">
        <f>SUM(E104:E114)</f>
        <v>0</v>
      </c>
      <c r="J25" t="s">
        <v>139</v>
      </c>
    </row>
    <row r="26" spans="2:10" ht="18.600000000000001" customHeight="1" thickBot="1" x14ac:dyDescent="0.35">
      <c r="B26" s="44" t="s">
        <v>158</v>
      </c>
      <c r="C26" s="44">
        <f t="shared" si="1"/>
        <v>62</v>
      </c>
      <c r="D26" s="72" t="s">
        <v>45</v>
      </c>
      <c r="E26" s="67">
        <f>SUMIF(Bridge!D:D,"*"&amp;B26&amp;"-"&amp;C26&amp;"*",Bridge!F:F)</f>
        <v>0</v>
      </c>
      <c r="G26" s="103" t="s">
        <v>553</v>
      </c>
      <c r="H26" s="104"/>
      <c r="I26" s="13">
        <f>SUM(E115:E123)</f>
        <v>0</v>
      </c>
      <c r="J26" t="s">
        <v>139</v>
      </c>
    </row>
    <row r="27" spans="2:10" ht="18.600000000000001" customHeight="1" thickBot="1" x14ac:dyDescent="0.35">
      <c r="B27" s="44" t="s">
        <v>157</v>
      </c>
      <c r="C27" s="44">
        <v>64</v>
      </c>
      <c r="D27" s="72" t="s">
        <v>587</v>
      </c>
      <c r="E27" s="67">
        <f>SUMIF(Bridge!D:D,"*"&amp;B27&amp;"-"&amp;C27&amp;"*",Bridge!F:F)</f>
        <v>0</v>
      </c>
      <c r="F27" s="52" t="s">
        <v>219</v>
      </c>
      <c r="G27" s="110" t="s">
        <v>0</v>
      </c>
      <c r="H27" s="111"/>
      <c r="I27" s="14">
        <f>SUM(I18:I26)</f>
        <v>0</v>
      </c>
      <c r="J27" s="23"/>
    </row>
    <row r="28" spans="2:10" ht="18.600000000000001" customHeight="1" x14ac:dyDescent="0.3">
      <c r="B28" s="44" t="s">
        <v>158</v>
      </c>
      <c r="C28" s="44">
        <v>64</v>
      </c>
      <c r="D28" s="72" t="s">
        <v>588</v>
      </c>
      <c r="E28" s="67">
        <f>SUMIF(Bridge!D:D,"*"&amp;B28&amp;"-"&amp;C28&amp;"*",Bridge!F:F)</f>
        <v>0</v>
      </c>
      <c r="G28" s="25"/>
      <c r="H28" s="25"/>
      <c r="I28" s="26"/>
      <c r="J28" s="23"/>
    </row>
    <row r="29" spans="2:10" ht="18.600000000000001" customHeight="1" thickBot="1" x14ac:dyDescent="0.35">
      <c r="B29" s="66" t="s">
        <v>543</v>
      </c>
      <c r="C29" s="44">
        <f t="shared" si="1"/>
        <v>62</v>
      </c>
      <c r="D29" s="66" t="s">
        <v>544</v>
      </c>
      <c r="E29" s="67">
        <f>SUMIF(Bridge!D:D,"*"&amp;B29&amp;"-"&amp;C29&amp;"*",Bridge!F:F)</f>
        <v>0</v>
      </c>
      <c r="F29" s="52" t="s">
        <v>224</v>
      </c>
      <c r="G29" s="112" t="s">
        <v>220</v>
      </c>
      <c r="H29" s="113"/>
      <c r="I29" s="15">
        <f>ROUND(I8+I15+I27,2)</f>
        <v>0</v>
      </c>
      <c r="J29" s="23"/>
    </row>
    <row r="30" spans="2:10" ht="18.600000000000001" customHeight="1" thickBot="1" x14ac:dyDescent="0.35">
      <c r="B30" s="44" t="s">
        <v>159</v>
      </c>
      <c r="C30" s="75" t="s">
        <v>556</v>
      </c>
      <c r="D30" s="72" t="s">
        <v>68</v>
      </c>
      <c r="E30" s="67">
        <f>SUMIF(Bridge!D:D,"*"&amp;B30&amp;"-"&amp;C30&amp;"*",Bridge!F:F)</f>
        <v>0</v>
      </c>
      <c r="J30" s="23"/>
    </row>
    <row r="31" spans="2:10" ht="18.600000000000001" customHeight="1" thickBot="1" x14ac:dyDescent="0.35">
      <c r="B31" s="44" t="s">
        <v>160</v>
      </c>
      <c r="C31" s="75" t="s">
        <v>556</v>
      </c>
      <c r="D31" s="72" t="s">
        <v>69</v>
      </c>
      <c r="E31" s="67">
        <f>SUMIF(Bridge!D:D,"*"&amp;B31&amp;"-"&amp;C31&amp;"*",Bridge!F:F)</f>
        <v>0</v>
      </c>
      <c r="F31" s="52" t="s">
        <v>225</v>
      </c>
      <c r="G31" s="29" t="s">
        <v>223</v>
      </c>
      <c r="H31" s="30"/>
      <c r="I31" s="16">
        <f>ROUND(E5+E6+E95,2)</f>
        <v>0</v>
      </c>
      <c r="J31" s="23"/>
    </row>
    <row r="32" spans="2:10" ht="18.600000000000001" customHeight="1" thickBot="1" x14ac:dyDescent="0.35">
      <c r="B32" s="44" t="s">
        <v>161</v>
      </c>
      <c r="C32" s="75" t="s">
        <v>556</v>
      </c>
      <c r="D32" s="72" t="s">
        <v>70</v>
      </c>
      <c r="E32" s="67">
        <f>SUMIF(Bridge!D:D,"*"&amp;B32&amp;"-"&amp;C32&amp;"*",Bridge!F:F)</f>
        <v>0</v>
      </c>
      <c r="G32" s="28"/>
      <c r="H32" s="28"/>
      <c r="I32" s="17"/>
      <c r="J32" s="23"/>
    </row>
    <row r="33" spans="2:10" ht="18.600000000000001" customHeight="1" thickBot="1" x14ac:dyDescent="0.35">
      <c r="B33" s="44" t="s">
        <v>162</v>
      </c>
      <c r="C33" s="75" t="s">
        <v>556</v>
      </c>
      <c r="D33" s="72" t="s">
        <v>71</v>
      </c>
      <c r="E33" s="67">
        <f>SUMIF(Bridge!D:D,"*"&amp;B33&amp;"-"&amp;C33&amp;"*",Bridge!F:F)</f>
        <v>0</v>
      </c>
      <c r="G33" s="114" t="s">
        <v>226</v>
      </c>
      <c r="H33" s="115"/>
      <c r="I33" s="18">
        <f>SUM(I29:I31)</f>
        <v>0</v>
      </c>
      <c r="J33" s="23"/>
    </row>
    <row r="34" spans="2:10" ht="18.600000000000001" customHeight="1" thickBot="1" x14ac:dyDescent="0.35">
      <c r="B34" s="44" t="s">
        <v>163</v>
      </c>
      <c r="C34" s="75" t="s">
        <v>556</v>
      </c>
      <c r="D34" s="72" t="s">
        <v>72</v>
      </c>
      <c r="E34" s="67">
        <f>SUMIF(Bridge!D:D,"*"&amp;B34&amp;"-"&amp;C34&amp;"*",Bridge!F:F)</f>
        <v>0</v>
      </c>
      <c r="G34" s="31"/>
      <c r="H34" s="31"/>
      <c r="I34" s="32"/>
      <c r="J34" s="23"/>
    </row>
    <row r="35" spans="2:10" ht="18.600000000000001" customHeight="1" thickBot="1" x14ac:dyDescent="0.35">
      <c r="B35" s="44" t="s">
        <v>164</v>
      </c>
      <c r="C35" s="75" t="s">
        <v>556</v>
      </c>
      <c r="D35" s="72" t="s">
        <v>73</v>
      </c>
      <c r="E35" s="67">
        <f>SUMIF(Bridge!D:D,"*"&amp;B35&amp;"-"&amp;C35&amp;"*",Bridge!F:F)</f>
        <v>0</v>
      </c>
      <c r="G35" s="33" t="s">
        <v>135</v>
      </c>
      <c r="H35" s="34"/>
      <c r="I35" s="19"/>
      <c r="J35" s="23"/>
    </row>
    <row r="36" spans="2:10" ht="18.600000000000001" customHeight="1" x14ac:dyDescent="0.3">
      <c r="B36" s="44" t="s">
        <v>165</v>
      </c>
      <c r="C36" s="75" t="s">
        <v>556</v>
      </c>
      <c r="D36" s="72" t="s">
        <v>74</v>
      </c>
      <c r="E36" s="67">
        <f>SUMIF(Bridge!D:D,"*"&amp;B36&amp;"-"&amp;C36&amp;"*",Bridge!F:F)</f>
        <v>0</v>
      </c>
      <c r="G36" s="120" t="s">
        <v>1</v>
      </c>
      <c r="H36" s="121"/>
      <c r="I36" s="48"/>
      <c r="J36" s="35" t="s">
        <v>137</v>
      </c>
    </row>
    <row r="37" spans="2:10" ht="18.600000000000001" customHeight="1" x14ac:dyDescent="0.3">
      <c r="B37" s="44" t="s">
        <v>166</v>
      </c>
      <c r="C37" s="75" t="s">
        <v>556</v>
      </c>
      <c r="D37" s="72" t="s">
        <v>35</v>
      </c>
      <c r="E37" s="67">
        <f>SUMIF(Bridge!D:D,"*"&amp;B37&amp;"-"&amp;C37&amp;"*",Bridge!F:F)</f>
        <v>0</v>
      </c>
      <c r="G37" s="116" t="s">
        <v>2</v>
      </c>
      <c r="H37" s="117"/>
      <c r="I37" s="49"/>
      <c r="J37" s="35" t="str">
        <f>"Should balance to I&amp;E (£"&amp;IF(E95="",TEXT(0,"#,##0.00"),TEXT(E95,"#,##0.00"))&amp;")"</f>
        <v>Should balance to I&amp;E (£0.00)</v>
      </c>
    </row>
    <row r="38" spans="2:10" ht="18.600000000000001" customHeight="1" x14ac:dyDescent="0.3">
      <c r="B38" s="44" t="s">
        <v>167</v>
      </c>
      <c r="C38" s="75" t="s">
        <v>556</v>
      </c>
      <c r="D38" s="72" t="s">
        <v>75</v>
      </c>
      <c r="E38" s="67">
        <f>SUMIF(Bridge!D:D,"*"&amp;B38&amp;"-"&amp;C38&amp;"*",Bridge!F:F)</f>
        <v>0</v>
      </c>
      <c r="G38" s="36" t="s">
        <v>29</v>
      </c>
      <c r="H38" s="37"/>
      <c r="I38" s="49"/>
      <c r="J38" s="35" t="s">
        <v>138</v>
      </c>
    </row>
    <row r="39" spans="2:10" ht="18.600000000000001" customHeight="1" thickBot="1" x14ac:dyDescent="0.35">
      <c r="B39" s="44" t="s">
        <v>168</v>
      </c>
      <c r="C39" s="75" t="s">
        <v>556</v>
      </c>
      <c r="D39" s="72" t="s">
        <v>36</v>
      </c>
      <c r="E39" s="67">
        <f>SUMIF(Bridge!D:D,"*"&amp;B39&amp;"-"&amp;C39&amp;"*",Bridge!F:F)</f>
        <v>0</v>
      </c>
      <c r="G39" s="38" t="s">
        <v>3</v>
      </c>
      <c r="H39" s="39"/>
      <c r="I39" s="50"/>
      <c r="J39" s="35" t="s">
        <v>138</v>
      </c>
    </row>
    <row r="40" spans="2:10" ht="18.600000000000001" customHeight="1" thickBot="1" x14ac:dyDescent="0.35">
      <c r="B40" s="44" t="s">
        <v>169</v>
      </c>
      <c r="C40" s="75" t="s">
        <v>556</v>
      </c>
      <c r="D40" s="72" t="s">
        <v>76</v>
      </c>
      <c r="E40" s="67">
        <f>SUMIF(Bridge!D:D,"*"&amp;B40&amp;"-"&amp;C40&amp;"*",Bridge!F:F)</f>
        <v>0</v>
      </c>
      <c r="F40" s="52" t="s">
        <v>227</v>
      </c>
      <c r="G40" s="118" t="s">
        <v>4</v>
      </c>
      <c r="H40" s="119"/>
      <c r="I40" s="20">
        <f>SUM(I36:I39)</f>
        <v>0</v>
      </c>
      <c r="J40" s="23"/>
    </row>
    <row r="41" spans="2:10" ht="18.600000000000001" customHeight="1" thickBot="1" x14ac:dyDescent="0.35">
      <c r="B41" s="44" t="s">
        <v>170</v>
      </c>
      <c r="C41" s="75" t="s">
        <v>556</v>
      </c>
      <c r="D41" s="72" t="s">
        <v>38</v>
      </c>
      <c r="E41" s="67">
        <f>SUMIF(Bridge!D:D,"*"&amp;B41&amp;"-"&amp;C41&amp;"*",Bridge!F:F)</f>
        <v>0</v>
      </c>
      <c r="G41" s="40" t="s">
        <v>5</v>
      </c>
      <c r="H41" s="41"/>
      <c r="I41" s="42"/>
      <c r="J41" s="23"/>
    </row>
    <row r="42" spans="2:10" ht="18.600000000000001" customHeight="1" thickBot="1" x14ac:dyDescent="0.35">
      <c r="B42" s="44" t="s">
        <v>171</v>
      </c>
      <c r="C42" s="75" t="s">
        <v>556</v>
      </c>
      <c r="D42" s="72" t="s">
        <v>37</v>
      </c>
      <c r="E42" s="67">
        <f>SUMIF(Bridge!D:D,"*"&amp;B42&amp;"-"&amp;C42&amp;"*",Bridge!F:F)</f>
        <v>0</v>
      </c>
      <c r="J42" s="23"/>
    </row>
    <row r="43" spans="2:10" ht="18.600000000000001" customHeight="1" thickBot="1" x14ac:dyDescent="0.35">
      <c r="B43" s="44" t="s">
        <v>172</v>
      </c>
      <c r="C43" s="75" t="s">
        <v>556</v>
      </c>
      <c r="D43" s="72" t="s">
        <v>39</v>
      </c>
      <c r="E43" s="67">
        <f>SUMIF(Bridge!D:D,"*"&amp;B43&amp;"-"&amp;C43&amp;"*",Bridge!F:F)</f>
        <v>0</v>
      </c>
      <c r="G43" s="108" t="s">
        <v>228</v>
      </c>
      <c r="H43" s="109"/>
      <c r="I43" s="43" t="str">
        <f>IF(AND(-I29=I31,I31=I40),"Yes","No")</f>
        <v>Yes</v>
      </c>
      <c r="J43" s="23"/>
    </row>
    <row r="44" spans="2:10" ht="18.600000000000001" customHeight="1" x14ac:dyDescent="0.3">
      <c r="B44" s="44" t="s">
        <v>173</v>
      </c>
      <c r="C44" s="75" t="s">
        <v>556</v>
      </c>
      <c r="D44" s="72" t="s">
        <v>77</v>
      </c>
      <c r="E44" s="67">
        <f>SUMIF(Bridge!D:D,"*"&amp;B44&amp;"-"&amp;C44&amp;"*",Bridge!F:F)</f>
        <v>0</v>
      </c>
      <c r="J44" s="23"/>
    </row>
    <row r="45" spans="2:10" ht="18.600000000000001" customHeight="1" x14ac:dyDescent="0.3">
      <c r="B45" s="44" t="s">
        <v>174</v>
      </c>
      <c r="C45" s="75" t="s">
        <v>556</v>
      </c>
      <c r="D45" s="72" t="s">
        <v>30</v>
      </c>
      <c r="E45" s="67">
        <f>SUMIF(Bridge!D:D,"*"&amp;B45&amp;"-"&amp;C45&amp;"*",Bridge!F:F)</f>
        <v>0</v>
      </c>
      <c r="J45" s="23"/>
    </row>
    <row r="46" spans="2:10" ht="18.600000000000001" customHeight="1" x14ac:dyDescent="0.3">
      <c r="B46" s="44" t="s">
        <v>175</v>
      </c>
      <c r="C46" s="75" t="s">
        <v>556</v>
      </c>
      <c r="D46" s="72" t="s">
        <v>31</v>
      </c>
      <c r="E46" s="67">
        <f>SUMIF(Bridge!D:D,"*"&amp;B46&amp;"-"&amp;C46&amp;"*",Bridge!F:F)</f>
        <v>0</v>
      </c>
      <c r="J46" s="23"/>
    </row>
    <row r="47" spans="2:10" ht="18.600000000000001" customHeight="1" x14ac:dyDescent="0.3">
      <c r="B47" s="44" t="s">
        <v>176</v>
      </c>
      <c r="C47" s="75" t="s">
        <v>556</v>
      </c>
      <c r="D47" s="72" t="s">
        <v>40</v>
      </c>
      <c r="E47" s="67">
        <f>SUMIF(Bridge!D:D,"*"&amp;B47&amp;"-"&amp;C47&amp;"*",Bridge!F:F)</f>
        <v>0</v>
      </c>
      <c r="J47" s="23"/>
    </row>
    <row r="48" spans="2:10" ht="18.600000000000001" customHeight="1" x14ac:dyDescent="0.3">
      <c r="B48" s="44" t="s">
        <v>177</v>
      </c>
      <c r="C48" s="75" t="s">
        <v>556</v>
      </c>
      <c r="D48" s="72" t="s">
        <v>78</v>
      </c>
      <c r="E48" s="67">
        <f>SUMIF(Bridge!D:D,"*"&amp;B48&amp;"-"&amp;C48&amp;"*",Bridge!F:F)</f>
        <v>0</v>
      </c>
      <c r="J48" s="23"/>
    </row>
    <row r="49" spans="2:10" ht="18.600000000000001" customHeight="1" x14ac:dyDescent="0.3">
      <c r="B49" s="44" t="s">
        <v>567</v>
      </c>
      <c r="C49" s="75" t="s">
        <v>556</v>
      </c>
      <c r="D49" s="72" t="s">
        <v>558</v>
      </c>
      <c r="E49" s="67">
        <f>SUMIF(Bridge!D:D,"*"&amp;B49&amp;"-"&amp;C49&amp;"*",Bridge!F:F)</f>
        <v>0</v>
      </c>
      <c r="J49" s="23"/>
    </row>
    <row r="50" spans="2:10" ht="18.600000000000001" customHeight="1" x14ac:dyDescent="0.3">
      <c r="B50" s="44" t="s">
        <v>568</v>
      </c>
      <c r="C50" s="75" t="s">
        <v>556</v>
      </c>
      <c r="D50" s="72" t="s">
        <v>560</v>
      </c>
      <c r="E50" s="67">
        <f>SUMIF(Bridge!D:D,"*"&amp;B50&amp;"-"&amp;C50&amp;"*",Bridge!F:F)</f>
        <v>0</v>
      </c>
      <c r="J50" s="23"/>
    </row>
    <row r="51" spans="2:10" ht="18.600000000000001" customHeight="1" x14ac:dyDescent="0.3">
      <c r="B51" s="44" t="s">
        <v>569</v>
      </c>
      <c r="C51" s="75" t="s">
        <v>556</v>
      </c>
      <c r="D51" s="72" t="s">
        <v>574</v>
      </c>
      <c r="E51" s="67">
        <f>SUMIF(Bridge!D:D,"*"&amp;B51&amp;"-"&amp;C51&amp;"*",Bridge!F:F)</f>
        <v>0</v>
      </c>
      <c r="J51" s="23"/>
    </row>
    <row r="52" spans="2:10" ht="18.600000000000001" customHeight="1" x14ac:dyDescent="0.3">
      <c r="B52" s="44" t="s">
        <v>570</v>
      </c>
      <c r="C52" s="75" t="s">
        <v>556</v>
      </c>
      <c r="D52" s="72" t="s">
        <v>562</v>
      </c>
      <c r="E52" s="67">
        <f>SUMIF(Bridge!D:D,"*"&amp;B52&amp;"-"&amp;C52&amp;"*",Bridge!F:F)</f>
        <v>0</v>
      </c>
      <c r="J52" s="23"/>
    </row>
    <row r="53" spans="2:10" ht="18.600000000000001" customHeight="1" x14ac:dyDescent="0.3">
      <c r="B53" s="44" t="s">
        <v>571</v>
      </c>
      <c r="C53" s="75" t="s">
        <v>556</v>
      </c>
      <c r="D53" s="72" t="s">
        <v>564</v>
      </c>
      <c r="E53" s="67">
        <f>SUMIF(Bridge!D:D,"*"&amp;B53&amp;"-"&amp;C53&amp;"*",Bridge!F:F)</f>
        <v>0</v>
      </c>
      <c r="J53" s="23"/>
    </row>
    <row r="54" spans="2:10" ht="18.600000000000001" customHeight="1" x14ac:dyDescent="0.3">
      <c r="B54" s="44" t="s">
        <v>572</v>
      </c>
      <c r="C54" s="75" t="s">
        <v>556</v>
      </c>
      <c r="D54" s="72" t="s">
        <v>566</v>
      </c>
      <c r="E54" s="67">
        <f>SUMIF(Bridge!D:D,"*"&amp;B54&amp;"-"&amp;C54&amp;"*",Bridge!F:F)</f>
        <v>0</v>
      </c>
      <c r="J54" s="23"/>
    </row>
    <row r="55" spans="2:10" ht="18.600000000000001" customHeight="1" x14ac:dyDescent="0.3">
      <c r="B55" s="44" t="s">
        <v>573</v>
      </c>
      <c r="C55" s="75" t="s">
        <v>556</v>
      </c>
      <c r="D55" s="72" t="s">
        <v>575</v>
      </c>
      <c r="E55" s="67">
        <f>SUMIF(Bridge!D:D,"*"&amp;B55&amp;"-"&amp;C55&amp;"*",Bridge!F:F)</f>
        <v>0</v>
      </c>
      <c r="J55" s="23"/>
    </row>
    <row r="56" spans="2:10" ht="18.600000000000001" customHeight="1" x14ac:dyDescent="0.3">
      <c r="B56" s="44" t="s">
        <v>178</v>
      </c>
      <c r="C56" s="75" t="s">
        <v>556</v>
      </c>
      <c r="D56" s="72" t="s">
        <v>79</v>
      </c>
      <c r="E56" s="67">
        <f>SUMIF(Bridge!D:D,"*"&amp;B56&amp;"-"&amp;C56&amp;"*",Bridge!F:F)</f>
        <v>0</v>
      </c>
      <c r="J56" s="23"/>
    </row>
    <row r="57" spans="2:10" ht="18.600000000000001" customHeight="1" x14ac:dyDescent="0.3">
      <c r="B57" s="44" t="s">
        <v>179</v>
      </c>
      <c r="C57" s="75" t="s">
        <v>556</v>
      </c>
      <c r="D57" s="72" t="s">
        <v>41</v>
      </c>
      <c r="E57" s="67">
        <f>SUMIF(Bridge!D:D,"*"&amp;B57&amp;"-"&amp;C57&amp;"*",Bridge!F:F)</f>
        <v>0</v>
      </c>
      <c r="J57" s="23"/>
    </row>
    <row r="58" spans="2:10" ht="18.600000000000001" customHeight="1" x14ac:dyDescent="0.3">
      <c r="B58" s="44" t="s">
        <v>180</v>
      </c>
      <c r="C58" s="75" t="s">
        <v>556</v>
      </c>
      <c r="D58" s="72" t="s">
        <v>80</v>
      </c>
      <c r="E58" s="67">
        <f>SUMIF(Bridge!D:D,"*"&amp;B58&amp;"-"&amp;C58&amp;"*",Bridge!F:F)</f>
        <v>0</v>
      </c>
      <c r="J58" s="23"/>
    </row>
    <row r="59" spans="2:10" ht="18.600000000000001" customHeight="1" x14ac:dyDescent="0.3">
      <c r="B59" s="44" t="s">
        <v>181</v>
      </c>
      <c r="C59" s="75" t="s">
        <v>556</v>
      </c>
      <c r="D59" s="72" t="s">
        <v>32</v>
      </c>
      <c r="E59" s="67">
        <f>SUMIF(Bridge!D:D,"*"&amp;B59&amp;"-"&amp;C59&amp;"*",Bridge!F:F)</f>
        <v>0</v>
      </c>
      <c r="J59" s="23"/>
    </row>
    <row r="60" spans="2:10" ht="18.600000000000001" customHeight="1" x14ac:dyDescent="0.3">
      <c r="B60" s="44" t="s">
        <v>182</v>
      </c>
      <c r="C60" s="75" t="s">
        <v>556</v>
      </c>
      <c r="D60" s="72" t="s">
        <v>33</v>
      </c>
      <c r="E60" s="67">
        <f>SUMIF(Bridge!D:D,"*"&amp;B60&amp;"-"&amp;C60&amp;"*",Bridge!F:F)</f>
        <v>0</v>
      </c>
      <c r="J60" s="23"/>
    </row>
    <row r="61" spans="2:10" ht="18.600000000000001" customHeight="1" x14ac:dyDescent="0.3">
      <c r="B61" s="44" t="s">
        <v>183</v>
      </c>
      <c r="C61" s="75" t="s">
        <v>556</v>
      </c>
      <c r="D61" s="72" t="s">
        <v>81</v>
      </c>
      <c r="E61" s="67">
        <f>SUMIF(Bridge!D:D,"*"&amp;B61&amp;"-"&amp;C61&amp;"*",Bridge!F:F)</f>
        <v>0</v>
      </c>
      <c r="I61" s="45"/>
      <c r="J61" s="23"/>
    </row>
    <row r="62" spans="2:10" ht="18.600000000000001" customHeight="1" x14ac:dyDescent="0.3">
      <c r="B62" s="44" t="s">
        <v>184</v>
      </c>
      <c r="C62" s="75" t="s">
        <v>556</v>
      </c>
      <c r="D62" s="72" t="s">
        <v>82</v>
      </c>
      <c r="E62" s="67">
        <f>SUMIF(Bridge!D:D,"*"&amp;B62&amp;"-"&amp;C62&amp;"*",Bridge!F:F)</f>
        <v>0</v>
      </c>
      <c r="I62" s="45"/>
      <c r="J62" s="23"/>
    </row>
    <row r="63" spans="2:10" ht="18.600000000000001" customHeight="1" x14ac:dyDescent="0.3">
      <c r="B63" s="44" t="s">
        <v>185</v>
      </c>
      <c r="C63" s="75" t="s">
        <v>556</v>
      </c>
      <c r="D63" s="72" t="s">
        <v>87</v>
      </c>
      <c r="E63" s="67">
        <f>SUMIF(Bridge!D:D,"*"&amp;B63&amp;"-"&amp;C63&amp;"*",Bridge!F:F)</f>
        <v>0</v>
      </c>
      <c r="I63" s="45"/>
      <c r="J63" s="23"/>
    </row>
    <row r="64" spans="2:10" ht="18.600000000000001" customHeight="1" x14ac:dyDescent="0.3">
      <c r="B64" s="44" t="s">
        <v>186</v>
      </c>
      <c r="C64" s="75" t="s">
        <v>556</v>
      </c>
      <c r="D64" s="72" t="s">
        <v>83</v>
      </c>
      <c r="E64" s="67">
        <f>SUMIF(Bridge!D:D,"*"&amp;B64&amp;"-"&amp;C64&amp;"*",Bridge!F:F)</f>
        <v>0</v>
      </c>
      <c r="I64" s="45"/>
      <c r="J64" s="23"/>
    </row>
    <row r="65" spans="1:10" ht="18.600000000000001" customHeight="1" x14ac:dyDescent="0.3">
      <c r="B65" s="44" t="s">
        <v>187</v>
      </c>
      <c r="C65" s="75" t="s">
        <v>556</v>
      </c>
      <c r="D65" s="72" t="s">
        <v>34</v>
      </c>
      <c r="E65" s="67">
        <f>SUMIF(Bridge!D:D,"*"&amp;B65&amp;"-"&amp;C65&amp;"*",Bridge!F:F)</f>
        <v>0</v>
      </c>
      <c r="I65" s="45"/>
      <c r="J65" s="23"/>
    </row>
    <row r="66" spans="1:10" ht="18.600000000000001" customHeight="1" x14ac:dyDescent="0.3">
      <c r="B66" s="44" t="s">
        <v>188</v>
      </c>
      <c r="C66" s="75" t="s">
        <v>556</v>
      </c>
      <c r="D66" s="72" t="s">
        <v>84</v>
      </c>
      <c r="E66" s="67">
        <f>SUMIF(Bridge!D:D,"*"&amp;B66&amp;"-"&amp;C66&amp;"*",Bridge!F:F)</f>
        <v>0</v>
      </c>
      <c r="I66" s="45"/>
      <c r="J66" s="46"/>
    </row>
    <row r="67" spans="1:10" ht="18.600000000000001" customHeight="1" x14ac:dyDescent="0.3">
      <c r="B67" s="44" t="s">
        <v>189</v>
      </c>
      <c r="C67" s="75" t="s">
        <v>556</v>
      </c>
      <c r="D67" s="72" t="s">
        <v>85</v>
      </c>
      <c r="E67" s="67">
        <f>SUMIF(Bridge!D:D,"*"&amp;B67&amp;"-"&amp;C67&amp;"*",Bridge!F:F)</f>
        <v>0</v>
      </c>
      <c r="I67" s="45"/>
      <c r="J67" s="46"/>
    </row>
    <row r="68" spans="1:10" ht="18.600000000000001" customHeight="1" x14ac:dyDescent="0.3">
      <c r="B68" s="44" t="s">
        <v>190</v>
      </c>
      <c r="C68" s="75" t="s">
        <v>556</v>
      </c>
      <c r="D68" s="72" t="s">
        <v>86</v>
      </c>
      <c r="E68" s="67">
        <f>SUMIF(Bridge!D:D,"*"&amp;B68&amp;"-"&amp;C68&amp;"*",Bridge!F:F)</f>
        <v>0</v>
      </c>
      <c r="I68" s="45"/>
      <c r="J68" s="47"/>
    </row>
    <row r="69" spans="1:10" ht="18.600000000000001" customHeight="1" x14ac:dyDescent="0.3">
      <c r="B69" s="66" t="s">
        <v>545</v>
      </c>
      <c r="C69" s="75" t="s">
        <v>556</v>
      </c>
      <c r="D69" s="66" t="s">
        <v>546</v>
      </c>
      <c r="E69" s="67">
        <f>SUMIF(Bridge!D:D,"*"&amp;B69&amp;"-"&amp;C69&amp;"*",Bridge!F:F)</f>
        <v>0</v>
      </c>
      <c r="I69" s="45"/>
      <c r="J69" s="47"/>
    </row>
    <row r="70" spans="1:10" ht="18.600000000000001" customHeight="1" x14ac:dyDescent="0.3">
      <c r="B70" s="44" t="s">
        <v>191</v>
      </c>
      <c r="C70" s="75" t="s">
        <v>556</v>
      </c>
      <c r="D70" s="72" t="s">
        <v>53</v>
      </c>
      <c r="E70" s="67">
        <f>SUMIF(Bridge!D:D,"*"&amp;B70&amp;"-"&amp;C70&amp;"*",Bridge!F:F)</f>
        <v>0</v>
      </c>
      <c r="I70" s="45"/>
      <c r="J70" s="47"/>
    </row>
    <row r="71" spans="1:10" ht="18.600000000000001" customHeight="1" x14ac:dyDescent="0.3">
      <c r="B71" s="44" t="s">
        <v>192</v>
      </c>
      <c r="C71" s="75" t="s">
        <v>556</v>
      </c>
      <c r="D71" s="72" t="s">
        <v>54</v>
      </c>
      <c r="E71" s="67">
        <f>SUMIF(Bridge!D:D,"*"&amp;B71&amp;"-"&amp;C71&amp;"*",Bridge!F:F)</f>
        <v>0</v>
      </c>
      <c r="I71" s="45"/>
      <c r="J71" s="47"/>
    </row>
    <row r="72" spans="1:10" ht="18.600000000000001" customHeight="1" x14ac:dyDescent="0.3">
      <c r="B72" s="44" t="s">
        <v>193</v>
      </c>
      <c r="C72" s="75" t="s">
        <v>556</v>
      </c>
      <c r="D72" s="72" t="s">
        <v>55</v>
      </c>
      <c r="E72" s="67">
        <f>SUMIF(Bridge!D:D,"*"&amp;B72&amp;"-"&amp;C72&amp;"*",Bridge!F:F)</f>
        <v>0</v>
      </c>
      <c r="I72" s="45"/>
      <c r="J72" s="47"/>
    </row>
    <row r="73" spans="1:10" ht="18.600000000000001" customHeight="1" x14ac:dyDescent="0.3">
      <c r="B73" s="44" t="s">
        <v>194</v>
      </c>
      <c r="C73" s="75" t="s">
        <v>556</v>
      </c>
      <c r="D73" s="72" t="s">
        <v>56</v>
      </c>
      <c r="E73" s="67">
        <f>SUMIF(Bridge!D:D,"*"&amp;B73&amp;"-"&amp;C73&amp;"*",Bridge!F:F)</f>
        <v>0</v>
      </c>
      <c r="I73" s="45"/>
      <c r="J73" s="47"/>
    </row>
    <row r="74" spans="1:10" ht="18.600000000000001" customHeight="1" x14ac:dyDescent="0.3">
      <c r="B74" s="44" t="s">
        <v>195</v>
      </c>
      <c r="C74" s="75" t="s">
        <v>556</v>
      </c>
      <c r="D74" s="72" t="s">
        <v>57</v>
      </c>
      <c r="E74" s="67">
        <f>SUMIF(Bridge!D:D,"*"&amp;B74&amp;"-"&amp;C74&amp;"*",Bridge!F:F)</f>
        <v>0</v>
      </c>
      <c r="I74" s="45"/>
      <c r="J74" s="47"/>
    </row>
    <row r="75" spans="1:10" ht="18.600000000000001" customHeight="1" x14ac:dyDescent="0.3">
      <c r="A75" s="86"/>
      <c r="B75" s="44" t="s">
        <v>196</v>
      </c>
      <c r="C75" s="75" t="s">
        <v>556</v>
      </c>
      <c r="D75" s="72" t="s">
        <v>592</v>
      </c>
      <c r="E75" s="67">
        <f>SUMIF(Bridge!D:D,"*"&amp;B75&amp;"-"&amp;C75&amp;"*",Bridge!F:F)</f>
        <v>0</v>
      </c>
      <c r="I75" s="45"/>
      <c r="J75" s="47"/>
    </row>
    <row r="76" spans="1:10" ht="18.600000000000001" customHeight="1" x14ac:dyDescent="0.3">
      <c r="B76" s="44" t="s">
        <v>197</v>
      </c>
      <c r="C76" s="75" t="s">
        <v>556</v>
      </c>
      <c r="D76" s="72" t="s">
        <v>58</v>
      </c>
      <c r="E76" s="67">
        <f>SUMIF(Bridge!D:D,"*"&amp;B76&amp;"-"&amp;C76&amp;"*",Bridge!F:F)</f>
        <v>0</v>
      </c>
      <c r="I76" s="45"/>
      <c r="J76" s="47"/>
    </row>
    <row r="77" spans="1:10" ht="18.600000000000001" customHeight="1" x14ac:dyDescent="0.3">
      <c r="B77" s="44" t="s">
        <v>198</v>
      </c>
      <c r="C77" s="75" t="s">
        <v>556</v>
      </c>
      <c r="D77" s="72" t="s">
        <v>59</v>
      </c>
      <c r="E77" s="67">
        <f>SUMIF(Bridge!D:D,"*"&amp;B77&amp;"-"&amp;C77&amp;"*",Bridge!F:F)</f>
        <v>0</v>
      </c>
      <c r="I77" s="45"/>
      <c r="J77" s="47"/>
    </row>
    <row r="78" spans="1:10" ht="18.600000000000001" customHeight="1" x14ac:dyDescent="0.3">
      <c r="B78" s="44" t="s">
        <v>199</v>
      </c>
      <c r="C78" s="75" t="s">
        <v>556</v>
      </c>
      <c r="D78" s="72" t="s">
        <v>60</v>
      </c>
      <c r="E78" s="67">
        <f>SUMIF(Bridge!D:D,"*"&amp;B78&amp;"-"&amp;C78&amp;"*",Bridge!F:F)</f>
        <v>0</v>
      </c>
      <c r="I78" s="45"/>
      <c r="J78" s="47"/>
    </row>
    <row r="79" spans="1:10" ht="18.600000000000001" customHeight="1" x14ac:dyDescent="0.3">
      <c r="B79" s="44" t="s">
        <v>200</v>
      </c>
      <c r="C79" s="75" t="s">
        <v>556</v>
      </c>
      <c r="D79" s="72" t="s">
        <v>42</v>
      </c>
      <c r="E79" s="67">
        <f>SUMIF(Bridge!D:D,"*"&amp;B79&amp;"-"&amp;C79&amp;"*",Bridge!F:F)</f>
        <v>0</v>
      </c>
      <c r="H79" s="85"/>
      <c r="I79" s="45"/>
      <c r="J79" s="47"/>
    </row>
    <row r="80" spans="1:10" ht="18.600000000000001" customHeight="1" x14ac:dyDescent="0.3">
      <c r="B80" s="44" t="s">
        <v>201</v>
      </c>
      <c r="C80" s="75" t="s">
        <v>556</v>
      </c>
      <c r="D80" s="72" t="s">
        <v>61</v>
      </c>
      <c r="E80" s="67">
        <f>SUMIF(Bridge!D:D,"*"&amp;B80&amp;"-"&amp;C80&amp;"*",Bridge!F:F)</f>
        <v>0</v>
      </c>
      <c r="I80" s="45"/>
      <c r="J80" s="47"/>
    </row>
    <row r="81" spans="1:10" ht="18.600000000000001" customHeight="1" x14ac:dyDescent="0.3">
      <c r="B81" s="44" t="s">
        <v>202</v>
      </c>
      <c r="C81" s="75" t="s">
        <v>556</v>
      </c>
      <c r="D81" s="72" t="s">
        <v>62</v>
      </c>
      <c r="E81" s="67">
        <f>SUMIF(Bridge!D:D,"*"&amp;B81&amp;"-"&amp;C81&amp;"*",Bridge!F:F)</f>
        <v>0</v>
      </c>
      <c r="I81" s="45"/>
      <c r="J81" s="47"/>
    </row>
    <row r="82" spans="1:10" ht="18.600000000000001" customHeight="1" x14ac:dyDescent="0.3">
      <c r="B82" s="44" t="s">
        <v>203</v>
      </c>
      <c r="C82" s="75" t="s">
        <v>556</v>
      </c>
      <c r="D82" s="72" t="s">
        <v>63</v>
      </c>
      <c r="E82" s="67">
        <f>SUMIF(Bridge!D:D,"*"&amp;B82&amp;"-"&amp;C82&amp;"*",Bridge!F:F)</f>
        <v>0</v>
      </c>
      <c r="I82" s="45"/>
      <c r="J82" s="47"/>
    </row>
    <row r="83" spans="1:10" ht="18.600000000000001" customHeight="1" x14ac:dyDescent="0.3">
      <c r="B83" s="44" t="s">
        <v>204</v>
      </c>
      <c r="C83" s="75" t="s">
        <v>556</v>
      </c>
      <c r="D83" s="72" t="s">
        <v>64</v>
      </c>
      <c r="E83" s="67">
        <f>SUMIF(Bridge!D:D,"*"&amp;B83&amp;"-"&amp;C83&amp;"*",Bridge!F:F)</f>
        <v>0</v>
      </c>
      <c r="I83" s="45"/>
      <c r="J83" s="47"/>
    </row>
    <row r="84" spans="1:10" ht="18.600000000000001" customHeight="1" x14ac:dyDescent="0.3">
      <c r="B84" s="44" t="s">
        <v>205</v>
      </c>
      <c r="C84" s="75" t="s">
        <v>556</v>
      </c>
      <c r="D84" s="72" t="s">
        <v>65</v>
      </c>
      <c r="E84" s="67">
        <f>SUMIF(Bridge!D:D,"*"&amp;B84&amp;"-"&amp;C84&amp;"*",Bridge!F:F)</f>
        <v>0</v>
      </c>
      <c r="I84" s="45"/>
      <c r="J84" s="47"/>
    </row>
    <row r="85" spans="1:10" ht="18.600000000000001" customHeight="1" x14ac:dyDescent="0.3">
      <c r="B85" s="44" t="s">
        <v>206</v>
      </c>
      <c r="C85" s="75" t="s">
        <v>556</v>
      </c>
      <c r="D85" s="72" t="s">
        <v>66</v>
      </c>
      <c r="E85" s="67">
        <f>SUMIF(Bridge!D:D,"*"&amp;B85&amp;"-"&amp;C85&amp;"*",Bridge!F:F)</f>
        <v>0</v>
      </c>
      <c r="J85" s="47"/>
    </row>
    <row r="86" spans="1:10" ht="18.600000000000001" customHeight="1" x14ac:dyDescent="0.3">
      <c r="B86" s="44" t="s">
        <v>207</v>
      </c>
      <c r="C86" s="75" t="s">
        <v>556</v>
      </c>
      <c r="D86" s="72" t="s">
        <v>67</v>
      </c>
      <c r="E86" s="67">
        <f>SUMIF(Bridge!D:D,"*"&amp;B86&amp;"-"&amp;C86&amp;"*",Bridge!F:F)</f>
        <v>0</v>
      </c>
      <c r="J86" s="47"/>
    </row>
    <row r="87" spans="1:10" ht="18.600000000000001" customHeight="1" x14ac:dyDescent="0.3">
      <c r="B87" s="44" t="s">
        <v>208</v>
      </c>
      <c r="C87" s="75" t="s">
        <v>556</v>
      </c>
      <c r="D87" s="72" t="s">
        <v>589</v>
      </c>
      <c r="E87" s="67">
        <f>SUMIF(Bridge!D:D,"*"&amp;B87&amp;"-"&amp;C87&amp;"*",Bridge!F:F)</f>
        <v>0</v>
      </c>
      <c r="G87" s="76"/>
      <c r="J87" s="47"/>
    </row>
    <row r="88" spans="1:10" ht="18.600000000000001" customHeight="1" x14ac:dyDescent="0.3">
      <c r="B88" s="44" t="s">
        <v>209</v>
      </c>
      <c r="C88" s="75" t="s">
        <v>556</v>
      </c>
      <c r="D88" s="72" t="s">
        <v>590</v>
      </c>
      <c r="E88" s="67">
        <f>SUMIF(Bridge!D:D,"*"&amp;B88&amp;"-"&amp;C88&amp;"*",Bridge!F:F)</f>
        <v>0</v>
      </c>
      <c r="G88" s="76"/>
      <c r="J88" s="47"/>
    </row>
    <row r="89" spans="1:10" ht="18.600000000000001" customHeight="1" x14ac:dyDescent="0.3">
      <c r="B89" s="44" t="s">
        <v>210</v>
      </c>
      <c r="C89" s="75" t="s">
        <v>556</v>
      </c>
      <c r="D89" s="72" t="s">
        <v>590</v>
      </c>
      <c r="E89" s="67">
        <f>SUMIF(Bridge!D:D,"*"&amp;B89&amp;"-"&amp;C89&amp;"*",Bridge!F:F)</f>
        <v>0</v>
      </c>
      <c r="J89" s="47"/>
    </row>
    <row r="90" spans="1:10" ht="18.600000000000001" customHeight="1" x14ac:dyDescent="0.3">
      <c r="B90" s="44" t="s">
        <v>211</v>
      </c>
      <c r="C90" s="75" t="s">
        <v>556</v>
      </c>
      <c r="D90" s="72" t="s">
        <v>590</v>
      </c>
      <c r="E90" s="67">
        <f>SUMIF(Bridge!D:D,"*"&amp;B90&amp;"-"&amp;C90&amp;"*",Bridge!F:F)</f>
        <v>0</v>
      </c>
      <c r="J90" s="47"/>
    </row>
    <row r="91" spans="1:10" ht="18.600000000000001" customHeight="1" x14ac:dyDescent="0.3">
      <c r="B91" s="66" t="s">
        <v>547</v>
      </c>
      <c r="C91" s="75" t="s">
        <v>556</v>
      </c>
      <c r="D91" s="66" t="s">
        <v>548</v>
      </c>
      <c r="E91" s="67">
        <f>SUMIF(Bridge!D:D,"*"&amp;B91&amp;"-"&amp;C91&amp;"*",Bridge!F:F)</f>
        <v>0</v>
      </c>
      <c r="J91" s="47"/>
    </row>
    <row r="92" spans="1:10" ht="18.600000000000001" customHeight="1" x14ac:dyDescent="0.3">
      <c r="B92" s="44" t="s">
        <v>142</v>
      </c>
      <c r="C92" s="44"/>
      <c r="D92" s="72" t="s">
        <v>143</v>
      </c>
      <c r="E92" s="67">
        <f>SUMIF(Bridge!D:D,"*"&amp;B92&amp;"-"&amp;C92&amp;"*",Bridge!F:F)</f>
        <v>0</v>
      </c>
      <c r="J92" s="47"/>
    </row>
    <row r="93" spans="1:10" ht="18.600000000000001" customHeight="1" x14ac:dyDescent="0.3">
      <c r="B93" s="44" t="s">
        <v>27</v>
      </c>
      <c r="C93" s="44"/>
      <c r="D93" s="72" t="s">
        <v>94</v>
      </c>
      <c r="E93" s="67">
        <f>SUMIF(Bridge!D:D,"*"&amp;B93&amp;"-"&amp;C93&amp;"*",Bridge!F:F)</f>
        <v>0</v>
      </c>
      <c r="J93" s="47"/>
    </row>
    <row r="94" spans="1:10" ht="18.600000000000001" customHeight="1" x14ac:dyDescent="0.3">
      <c r="B94" s="44" t="s">
        <v>212</v>
      </c>
      <c r="C94" s="44"/>
      <c r="D94" s="72" t="s">
        <v>94</v>
      </c>
      <c r="E94" s="67">
        <f>SUMIF(Bridge!D:D,"*"&amp;B94&amp;"-"&amp;C94&amp;"*",Bridge!F:F)</f>
        <v>0</v>
      </c>
      <c r="J94" s="47"/>
    </row>
    <row r="95" spans="1:10" ht="18.600000000000001" customHeight="1" x14ac:dyDescent="0.3">
      <c r="A95" s="88" t="s">
        <v>222</v>
      </c>
      <c r="B95" s="44" t="s">
        <v>7</v>
      </c>
      <c r="C95" s="44"/>
      <c r="D95" s="72" t="s">
        <v>2</v>
      </c>
      <c r="E95" s="67">
        <f>SUMIF(Bridge!D:D,"*"&amp;B95&amp;"-"&amp;C95&amp;"*",Bridge!F:F)</f>
        <v>0</v>
      </c>
      <c r="J95" s="47"/>
    </row>
    <row r="96" spans="1:10" ht="18.600000000000001" customHeight="1" x14ac:dyDescent="0.3">
      <c r="A96" s="87"/>
      <c r="B96" s="44" t="s">
        <v>530</v>
      </c>
      <c r="C96" s="75" t="s">
        <v>556</v>
      </c>
      <c r="D96" s="72" t="s">
        <v>49</v>
      </c>
      <c r="E96" s="67">
        <f>SUMIF(Bridge!D:D,"*"&amp;B96&amp;"-"&amp;C96&amp;"*",Bridge!F:F)</f>
        <v>0</v>
      </c>
      <c r="J96" s="47"/>
    </row>
    <row r="97" spans="2:10" ht="18.600000000000001" customHeight="1" x14ac:dyDescent="0.3">
      <c r="B97" s="44" t="s">
        <v>530</v>
      </c>
      <c r="C97" s="44">
        <f t="shared" ref="C97" si="2">IF($C$1="VA",63,62)</f>
        <v>62</v>
      </c>
      <c r="D97" s="72" t="s">
        <v>50</v>
      </c>
      <c r="E97" s="67">
        <f>SUMIF(Bridge!D:D,"*"&amp;B97&amp;"-"&amp;C97&amp;"*",Bridge!F:F)</f>
        <v>0</v>
      </c>
      <c r="J97" s="23"/>
    </row>
    <row r="98" spans="2:10" ht="18.600000000000001" customHeight="1" x14ac:dyDescent="0.3">
      <c r="B98" s="44" t="s">
        <v>531</v>
      </c>
      <c r="C98" s="75" t="s">
        <v>556</v>
      </c>
      <c r="D98" s="72" t="s">
        <v>49</v>
      </c>
      <c r="E98" s="67">
        <f>SUMIF(Bridge!D:D,"*"&amp;B98&amp;"-"&amp;C98&amp;"*",Bridge!F:F)</f>
        <v>0</v>
      </c>
      <c r="J98" s="23"/>
    </row>
    <row r="99" spans="2:10" ht="18.600000000000001" customHeight="1" x14ac:dyDescent="0.3">
      <c r="B99" s="44" t="s">
        <v>531</v>
      </c>
      <c r="C99" s="44">
        <f t="shared" ref="C99" si="3">IF($C$1="VA",63,62)</f>
        <v>62</v>
      </c>
      <c r="D99" s="72" t="s">
        <v>50</v>
      </c>
      <c r="E99" s="67">
        <f>SUMIF(Bridge!D:D,"*"&amp;B99&amp;"-"&amp;C99&amp;"*",Bridge!F:F)</f>
        <v>0</v>
      </c>
      <c r="J99" s="23"/>
    </row>
    <row r="100" spans="2:10" ht="18.600000000000001" customHeight="1" x14ac:dyDescent="0.3">
      <c r="B100" s="44" t="s">
        <v>149</v>
      </c>
      <c r="C100" s="44"/>
      <c r="D100" s="72" t="s">
        <v>145</v>
      </c>
      <c r="E100" s="67">
        <f>SUMIF(Bridge!D:D,"*"&amp;B100&amp;"-"&amp;C100&amp;"*",Bridge!F:F)</f>
        <v>0</v>
      </c>
      <c r="J100" s="23"/>
    </row>
    <row r="101" spans="2:10" ht="18.600000000000001" customHeight="1" x14ac:dyDescent="0.3">
      <c r="B101" s="44" t="s">
        <v>150</v>
      </c>
      <c r="C101" s="44"/>
      <c r="D101" s="72" t="s">
        <v>144</v>
      </c>
      <c r="E101" s="67">
        <f>SUMIF(Bridge!D:D,"*"&amp;B101&amp;"-"&amp;C101&amp;"*",Bridge!F:F)</f>
        <v>0</v>
      </c>
      <c r="J101" s="23"/>
    </row>
    <row r="102" spans="2:10" ht="18.600000000000001" customHeight="1" x14ac:dyDescent="0.3">
      <c r="B102" s="44" t="s">
        <v>213</v>
      </c>
      <c r="C102" s="44"/>
      <c r="D102" s="72" t="s">
        <v>215</v>
      </c>
      <c r="E102" s="67">
        <f>SUMIF(Bridge!D:D,"*"&amp;B102&amp;"-"&amp;C102&amp;"*",Bridge!F:F)</f>
        <v>0</v>
      </c>
      <c r="J102" s="23"/>
    </row>
    <row r="103" spans="2:10" ht="18.600000000000001" customHeight="1" x14ac:dyDescent="0.3">
      <c r="B103" s="44" t="s">
        <v>214</v>
      </c>
      <c r="C103" s="44"/>
      <c r="D103" s="72" t="s">
        <v>216</v>
      </c>
      <c r="E103" s="67">
        <f>SUMIF(Bridge!D:D,"*"&amp;B103&amp;"-"&amp;C103&amp;"*",Bridge!F:F)</f>
        <v>0</v>
      </c>
      <c r="J103" s="23"/>
    </row>
    <row r="104" spans="2:10" ht="18.600000000000001" customHeight="1" x14ac:dyDescent="0.3">
      <c r="B104" s="44" t="s">
        <v>97</v>
      </c>
      <c r="C104" s="44"/>
      <c r="D104" s="73" t="s">
        <v>98</v>
      </c>
      <c r="E104" s="67">
        <f>SUMIF(Bridge!D:D,"*"&amp;B104&amp;"-"&amp;C104&amp;"*",Bridge!F:F)</f>
        <v>0</v>
      </c>
      <c r="J104" s="23"/>
    </row>
    <row r="105" spans="2:10" ht="18.600000000000001" customHeight="1" x14ac:dyDescent="0.3">
      <c r="B105" s="44" t="s">
        <v>99</v>
      </c>
      <c r="C105" s="44"/>
      <c r="D105" s="72" t="s">
        <v>100</v>
      </c>
      <c r="E105" s="67">
        <f>SUMIF(Bridge!D:D,"*"&amp;B105&amp;"-"&amp;C105&amp;"*",Bridge!F:F)</f>
        <v>0</v>
      </c>
      <c r="J105" s="23"/>
    </row>
    <row r="106" spans="2:10" ht="18.600000000000001" customHeight="1" x14ac:dyDescent="0.3">
      <c r="B106" s="44" t="s">
        <v>8</v>
      </c>
      <c r="C106" s="44"/>
      <c r="D106" s="72" t="s">
        <v>101</v>
      </c>
      <c r="E106" s="67">
        <f>SUMIF(Bridge!D:D,"*"&amp;B106&amp;"-"&amp;C106&amp;"*",Bridge!F:F)</f>
        <v>0</v>
      </c>
      <c r="J106" s="23"/>
    </row>
    <row r="107" spans="2:10" ht="18.600000000000001" customHeight="1" x14ac:dyDescent="0.3">
      <c r="B107" s="44" t="s">
        <v>9</v>
      </c>
      <c r="C107" s="44"/>
      <c r="D107" s="72" t="s">
        <v>102</v>
      </c>
      <c r="E107" s="67">
        <f>SUMIF(Bridge!D:D,"*"&amp;B107&amp;"-"&amp;C107&amp;"*",Bridge!F:F)</f>
        <v>0</v>
      </c>
      <c r="J107" s="23"/>
    </row>
    <row r="108" spans="2:10" ht="18.600000000000001" customHeight="1" x14ac:dyDescent="0.3">
      <c r="B108" s="44" t="s">
        <v>103</v>
      </c>
      <c r="C108" s="44"/>
      <c r="D108" s="72" t="s">
        <v>104</v>
      </c>
      <c r="E108" s="67">
        <f>SUMIF(Bridge!D:D,"*"&amp;B108&amp;"-"&amp;C108&amp;"*",Bridge!F:F)</f>
        <v>0</v>
      </c>
      <c r="J108" s="23"/>
    </row>
    <row r="109" spans="2:10" ht="18.600000000000001" customHeight="1" x14ac:dyDescent="0.3">
      <c r="B109" s="44" t="s">
        <v>10</v>
      </c>
      <c r="C109" s="44"/>
      <c r="D109" s="72" t="s">
        <v>105</v>
      </c>
      <c r="E109" s="67">
        <f>SUMIF(Bridge!D:D,"*"&amp;B109&amp;"-"&amp;C109&amp;"*",Bridge!F:F)</f>
        <v>0</v>
      </c>
      <c r="J109" s="23"/>
    </row>
    <row r="110" spans="2:10" ht="18.600000000000001" customHeight="1" x14ac:dyDescent="0.3">
      <c r="B110" s="44" t="s">
        <v>106</v>
      </c>
      <c r="C110" s="44"/>
      <c r="D110" s="72" t="s">
        <v>107</v>
      </c>
      <c r="E110" s="67">
        <f>SUMIF(Bridge!D:D,"*"&amp;B110&amp;"-"&amp;C110&amp;"*",Bridge!F:F)</f>
        <v>0</v>
      </c>
      <c r="J110" s="23"/>
    </row>
    <row r="111" spans="2:10" ht="18.600000000000001" customHeight="1" x14ac:dyDescent="0.3">
      <c r="B111" s="44" t="s">
        <v>11</v>
      </c>
      <c r="C111" s="44"/>
      <c r="D111" s="73" t="s">
        <v>108</v>
      </c>
      <c r="E111" s="67">
        <f>SUMIF(Bridge!D:D,"*"&amp;B111&amp;"-"&amp;C111&amp;"*",Bridge!F:F)</f>
        <v>0</v>
      </c>
      <c r="J111" s="23"/>
    </row>
    <row r="112" spans="2:10" ht="18.600000000000001" customHeight="1" x14ac:dyDescent="0.3">
      <c r="B112" s="44" t="s">
        <v>12</v>
      </c>
      <c r="C112" s="44"/>
      <c r="D112" s="72" t="s">
        <v>109</v>
      </c>
      <c r="E112" s="67">
        <f>SUMIF(Bridge!D:D,"*"&amp;B112&amp;"-"&amp;C112&amp;"*",Bridge!F:F)</f>
        <v>0</v>
      </c>
      <c r="J112" s="23"/>
    </row>
    <row r="113" spans="2:10" ht="18.600000000000001" customHeight="1" x14ac:dyDescent="0.3">
      <c r="B113" s="44" t="s">
        <v>13</v>
      </c>
      <c r="C113" s="44"/>
      <c r="D113" s="72" t="s">
        <v>110</v>
      </c>
      <c r="E113" s="67">
        <f>SUMIF(Bridge!D:D,"*"&amp;B113&amp;"-"&amp;C113&amp;"*",Bridge!F:F)</f>
        <v>0</v>
      </c>
      <c r="J113" s="23"/>
    </row>
    <row r="114" spans="2:10" ht="18.600000000000001" customHeight="1" x14ac:dyDescent="0.3">
      <c r="B114" s="66" t="s">
        <v>550</v>
      </c>
      <c r="C114" s="66"/>
      <c r="D114" s="66" t="s">
        <v>551</v>
      </c>
      <c r="E114" s="67">
        <f>SUMIF(Bridge!D:D,"*"&amp;B114&amp;"-"&amp;C114&amp;"*",Bridge!F:F)</f>
        <v>0</v>
      </c>
      <c r="J114" s="23"/>
    </row>
    <row r="115" spans="2:10" ht="18.600000000000001" customHeight="1" x14ac:dyDescent="0.3">
      <c r="B115" s="44" t="s">
        <v>111</v>
      </c>
      <c r="C115" s="44"/>
      <c r="D115" s="72" t="s">
        <v>112</v>
      </c>
      <c r="E115" s="67">
        <f>SUMIF(Bridge!D:D,"*"&amp;B115&amp;"-"&amp;C115&amp;"*",Bridge!F:F)</f>
        <v>0</v>
      </c>
      <c r="J115" s="23"/>
    </row>
    <row r="116" spans="2:10" ht="18.600000000000001" customHeight="1" x14ac:dyDescent="0.3">
      <c r="B116" s="44" t="s">
        <v>113</v>
      </c>
      <c r="C116" s="44"/>
      <c r="D116" s="72" t="s">
        <v>114</v>
      </c>
      <c r="E116" s="67">
        <f>SUMIF(Bridge!D:D,"*"&amp;B116&amp;"-"&amp;C116&amp;"*",Bridge!F:F)</f>
        <v>0</v>
      </c>
      <c r="J116" s="23"/>
    </row>
    <row r="117" spans="2:10" ht="18.600000000000001" customHeight="1" x14ac:dyDescent="0.3">
      <c r="B117" s="44" t="s">
        <v>14</v>
      </c>
      <c r="C117" s="44"/>
      <c r="D117" s="72" t="s">
        <v>115</v>
      </c>
      <c r="E117" s="67">
        <f>SUMIF(Bridge!D:D,"*"&amp;B117&amp;"-"&amp;C117&amp;"*",Bridge!F:F)</f>
        <v>0</v>
      </c>
      <c r="J117" s="23"/>
    </row>
    <row r="118" spans="2:10" ht="18.600000000000001" customHeight="1" x14ac:dyDescent="0.3">
      <c r="B118" s="44" t="s">
        <v>15</v>
      </c>
      <c r="C118" s="44"/>
      <c r="D118" s="72" t="s">
        <v>116</v>
      </c>
      <c r="E118" s="67">
        <f>SUMIF(Bridge!D:D,"*"&amp;B118&amp;"-"&amp;C118&amp;"*",Bridge!F:F)</f>
        <v>0</v>
      </c>
    </row>
    <row r="119" spans="2:10" ht="18.600000000000001" customHeight="1" x14ac:dyDescent="0.3">
      <c r="B119" s="44" t="s">
        <v>117</v>
      </c>
      <c r="C119" s="44"/>
      <c r="D119" s="72" t="s">
        <v>118</v>
      </c>
      <c r="E119" s="67">
        <f>SUMIF(Bridge!D:D,"*"&amp;B119&amp;"-"&amp;C119&amp;"*",Bridge!F:F)</f>
        <v>0</v>
      </c>
    </row>
    <row r="120" spans="2:10" ht="18.600000000000001" customHeight="1" x14ac:dyDescent="0.3">
      <c r="B120" s="44" t="s">
        <v>16</v>
      </c>
      <c r="C120" s="44"/>
      <c r="D120" s="72" t="s">
        <v>119</v>
      </c>
      <c r="E120" s="67">
        <f>SUMIF(Bridge!D:D,"*"&amp;B120&amp;"-"&amp;C120&amp;"*",Bridge!F:F)</f>
        <v>0</v>
      </c>
    </row>
    <row r="121" spans="2:10" ht="18.600000000000001" customHeight="1" x14ac:dyDescent="0.3">
      <c r="B121" s="44" t="s">
        <v>17</v>
      </c>
      <c r="C121" s="44"/>
      <c r="D121" s="72" t="s">
        <v>120</v>
      </c>
      <c r="E121" s="67">
        <f>SUMIF(Bridge!D:D,"*"&amp;B121&amp;"-"&amp;C121&amp;"*",Bridge!F:F)</f>
        <v>0</v>
      </c>
    </row>
    <row r="122" spans="2:10" ht="18.600000000000001" customHeight="1" x14ac:dyDescent="0.3">
      <c r="B122" s="44" t="s">
        <v>18</v>
      </c>
      <c r="C122" s="44"/>
      <c r="D122" s="72" t="s">
        <v>121</v>
      </c>
      <c r="E122" s="67">
        <f>SUMIF(Bridge!D:D,"*"&amp;B122&amp;"-"&amp;C122&amp;"*",Bridge!F:F)</f>
        <v>0</v>
      </c>
    </row>
    <row r="123" spans="2:10" ht="18.600000000000001" customHeight="1" x14ac:dyDescent="0.3">
      <c r="B123" s="66" t="s">
        <v>549</v>
      </c>
      <c r="C123" s="66"/>
      <c r="D123" s="66" t="s">
        <v>552</v>
      </c>
      <c r="E123" s="67">
        <f>SUMIF(Bridge!D:D,"*"&amp;B123&amp;"-"&amp;C123&amp;"*",Bridge!F:F)</f>
        <v>0</v>
      </c>
    </row>
    <row r="124" spans="2:10" ht="18.600000000000001" customHeight="1" x14ac:dyDescent="0.3">
      <c r="B124" s="72" t="s">
        <v>20</v>
      </c>
      <c r="C124" s="72"/>
      <c r="D124" s="72" t="s">
        <v>89</v>
      </c>
      <c r="E124" s="67">
        <f>SUMIF(Bridge!D:D,"*"&amp;B124&amp;"-"&amp;C124&amp;"*",Bridge!F:F)</f>
        <v>0</v>
      </c>
    </row>
    <row r="125" spans="2:10" ht="18.600000000000001" customHeight="1" x14ac:dyDescent="0.3">
      <c r="B125" s="44" t="s">
        <v>22</v>
      </c>
      <c r="C125" s="44"/>
      <c r="D125" s="72" t="s">
        <v>91</v>
      </c>
      <c r="E125" s="67">
        <f>SUMIF(Bridge!D:D,"*"&amp;B125&amp;"-"&amp;C125&amp;"*",Bridge!F:F)</f>
        <v>0</v>
      </c>
    </row>
    <row r="126" spans="2:10" ht="18.600000000000001" customHeight="1" x14ac:dyDescent="0.3">
      <c r="B126" s="44" t="s">
        <v>19</v>
      </c>
      <c r="C126" s="44"/>
      <c r="D126" s="72" t="s">
        <v>88</v>
      </c>
      <c r="E126" s="67">
        <f>SUMIF(Bridge!D:D,"*"&amp;B126&amp;"-"&amp;C126&amp;"*",Bridge!F:F)</f>
        <v>0</v>
      </c>
    </row>
    <row r="127" spans="2:10" ht="18.600000000000001" customHeight="1" x14ac:dyDescent="0.3">
      <c r="B127" s="44" t="s">
        <v>21</v>
      </c>
      <c r="C127" s="44"/>
      <c r="D127" s="72" t="s">
        <v>90</v>
      </c>
      <c r="E127" s="67">
        <f>SUMIF(Bridge!D:D,"*"&amp;B127&amp;"-"&amp;C127&amp;"*",Bridge!F:F)</f>
        <v>0</v>
      </c>
    </row>
    <row r="128" spans="2:10" ht="18.600000000000001" customHeight="1" x14ac:dyDescent="0.3">
      <c r="B128" s="44" t="s">
        <v>23</v>
      </c>
      <c r="C128" s="44"/>
      <c r="D128" s="72" t="s">
        <v>92</v>
      </c>
      <c r="E128" s="67">
        <f>SUMIF(Bridge!D:D,"*"&amp;B128&amp;"-"&amp;C128&amp;"*",Bridge!F:F)</f>
        <v>0</v>
      </c>
    </row>
    <row r="129" spans="2:5" ht="18.600000000000001" customHeight="1" x14ac:dyDescent="0.3">
      <c r="B129" s="44" t="s">
        <v>24</v>
      </c>
      <c r="C129" s="44"/>
      <c r="D129" s="72" t="s">
        <v>93</v>
      </c>
      <c r="E129" s="67">
        <f>SUMIF(Bridge!D:D,"*"&amp;B129&amp;"-"&amp;C129&amp;"*",Bridge!F:F)</f>
        <v>0</v>
      </c>
    </row>
    <row r="130" spans="2:5" ht="18.600000000000001" customHeight="1" x14ac:dyDescent="0.3">
      <c r="B130" s="44" t="s">
        <v>25</v>
      </c>
      <c r="C130" s="44"/>
      <c r="D130" s="72" t="s">
        <v>95</v>
      </c>
      <c r="E130" s="67">
        <f>SUMIF(Bridge!D:D,"*"&amp;B130&amp;"-"&amp;C130&amp;"*",Bridge!F:F)</f>
        <v>0</v>
      </c>
    </row>
    <row r="131" spans="2:5" ht="18.600000000000001" customHeight="1" x14ac:dyDescent="0.3">
      <c r="B131" s="44" t="s">
        <v>26</v>
      </c>
      <c r="C131" s="44"/>
      <c r="D131" s="72" t="s">
        <v>96</v>
      </c>
      <c r="E131" s="67">
        <f>SUMIF(Bridge!D:D,"*"&amp;B131&amp;"-"&amp;C131&amp;"*",Bridge!F:F)</f>
        <v>0</v>
      </c>
    </row>
    <row r="132" spans="2:5" ht="18.600000000000001" customHeight="1" thickBot="1" x14ac:dyDescent="0.35">
      <c r="B132" s="44" t="s">
        <v>51</v>
      </c>
      <c r="C132" s="44"/>
      <c r="D132" s="74" t="s">
        <v>52</v>
      </c>
      <c r="E132" s="68">
        <f>ROUND(SUM(E5:E131),2)</f>
        <v>0</v>
      </c>
    </row>
  </sheetData>
  <autoFilter ref="B4:E132" xr:uid="{1EBFD5B3-68B0-4243-B8F9-09D942675C22}">
    <filterColumn colId="0" showButton="0"/>
    <filterColumn colId="1" showButton="0"/>
  </autoFilter>
  <sortState xmlns:xlrd2="http://schemas.microsoft.com/office/spreadsheetml/2017/richdata2" ref="B5:D131">
    <sortCondition ref="B5:B131"/>
  </sortState>
  <mergeCells count="35">
    <mergeCell ref="G12:H12"/>
    <mergeCell ref="G13:H13"/>
    <mergeCell ref="G10:I10"/>
    <mergeCell ref="G11:H11"/>
    <mergeCell ref="B4:D4"/>
    <mergeCell ref="G9:H9"/>
    <mergeCell ref="G1:I1"/>
    <mergeCell ref="G8:H8"/>
    <mergeCell ref="G2:I2"/>
    <mergeCell ref="D3:E3"/>
    <mergeCell ref="G3:I3"/>
    <mergeCell ref="G4:H4"/>
    <mergeCell ref="G5:H5"/>
    <mergeCell ref="G6:H6"/>
    <mergeCell ref="G7:H7"/>
    <mergeCell ref="G43:H43"/>
    <mergeCell ref="G27:H27"/>
    <mergeCell ref="G24:H24"/>
    <mergeCell ref="G25:H25"/>
    <mergeCell ref="G29:H29"/>
    <mergeCell ref="G33:H33"/>
    <mergeCell ref="G37:H37"/>
    <mergeCell ref="G40:H40"/>
    <mergeCell ref="G36:H36"/>
    <mergeCell ref="G14:H14"/>
    <mergeCell ref="G17:I17"/>
    <mergeCell ref="G18:H18"/>
    <mergeCell ref="G19:H19"/>
    <mergeCell ref="G26:H26"/>
    <mergeCell ref="G15:H15"/>
    <mergeCell ref="G20:H20"/>
    <mergeCell ref="G23:H23"/>
    <mergeCell ref="G21:H21"/>
    <mergeCell ref="G22:H22"/>
    <mergeCell ref="G16:H16"/>
  </mergeCells>
  <phoneticPr fontId="19" type="noConversion"/>
  <conditionalFormatting sqref="B15:D22 B27:D28">
    <cfRule type="expression" dxfId="5" priority="2">
      <formula>$C$1&lt;&gt;"VA"</formula>
    </cfRule>
  </conditionalFormatting>
  <conditionalFormatting sqref="E1">
    <cfRule type="containsText" dxfId="4" priority="4" operator="containsText" text="does not">
      <formula>NOT(ISERROR(SEARCH("does not",E1)))</formula>
    </cfRule>
    <cfRule type="containsText" dxfId="3" priority="5" operator="containsText" text="I&amp;E balances">
      <formula>NOT(ISERROR(SEARCH("I&amp;E balances",E1)))</formula>
    </cfRule>
  </conditionalFormatting>
  <conditionalFormatting sqref="E2">
    <cfRule type="expression" dxfId="2" priority="3">
      <formula>$E$132&lt;&gt;0</formula>
    </cfRule>
  </conditionalFormatting>
  <conditionalFormatting sqref="G1:G2 G43:I43">
    <cfRule type="expression" dxfId="1" priority="6">
      <formula>$I$43="Yes"</formula>
    </cfRule>
  </conditionalFormatting>
  <conditionalFormatting sqref="J1:J2">
    <cfRule type="expression" dxfId="0" priority="1">
      <formula>$I$43="Yes"</formula>
    </cfRule>
  </conditionalFormatting>
  <pageMargins left="0.59055118110236227" right="0.59055118110236227" top="0.59055118110236227" bottom="0.11811023622047245" header="0.31496062992125984" footer="0.31496062992125984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4A90CCB51694EB4D9AC1659E6AC48" ma:contentTypeVersion="17" ma:contentTypeDescription="Create a new document." ma:contentTypeScope="" ma:versionID="b0359aa1542eeef360a4b3bdfa0ac489">
  <xsd:schema xmlns:xsd="http://www.w3.org/2001/XMLSchema" xmlns:xs="http://www.w3.org/2001/XMLSchema" xmlns:p="http://schemas.microsoft.com/office/2006/metadata/properties" xmlns:ns2="76f7bad7-08c0-4d31-beb6-8de2bccf0d5e" xmlns:ns3="62865ea8-f116-406c-9840-b9098c6aa2bd" targetNamespace="http://schemas.microsoft.com/office/2006/metadata/properties" ma:root="true" ma:fieldsID="cb3d891e06b74334acb257b0cf2c5352" ns2:_="" ns3:_="">
    <xsd:import namespace="76f7bad7-08c0-4d31-beb6-8de2bccf0d5e"/>
    <xsd:import namespace="62865ea8-f116-406c-9840-b9098c6aa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7bad7-08c0-4d31-beb6-8de2bccf0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cddcab1-4fb3-4190-803e-fbe8b4ce96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65ea8-f116-406c-9840-b9098c6aa2b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829e7f-31d0-4ff4-9a33-a81f2fdf0037}" ma:internalName="TaxCatchAll" ma:showField="CatchAllData" ma:web="62865ea8-f116-406c-9840-b9098c6aa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f7bad7-08c0-4d31-beb6-8de2bccf0d5e">
      <Terms xmlns="http://schemas.microsoft.com/office/infopath/2007/PartnerControls"/>
    </lcf76f155ced4ddcb4097134ff3c332f>
    <TaxCatchAll xmlns="62865ea8-f116-406c-9840-b9098c6aa2b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81CD8D-32E9-4145-941A-A91669C5D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7bad7-08c0-4d31-beb6-8de2bccf0d5e"/>
    <ds:schemaRef ds:uri="62865ea8-f116-406c-9840-b9098c6aa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16AC91-B632-4868-91BB-C3666DC9D2DC}">
  <ds:schemaRefs>
    <ds:schemaRef ds:uri="http://schemas.microsoft.com/office/2006/metadata/properties"/>
    <ds:schemaRef ds:uri="http://schemas.microsoft.com/office/infopath/2007/PartnerControls"/>
    <ds:schemaRef ds:uri="76f7bad7-08c0-4d31-beb6-8de2bccf0d5e"/>
    <ds:schemaRef ds:uri="62865ea8-f116-406c-9840-b9098c6aa2bd"/>
  </ds:schemaRefs>
</ds:datastoreItem>
</file>

<file path=customXml/itemProps3.xml><?xml version="1.0" encoding="utf-8"?>
<ds:datastoreItem xmlns:ds="http://schemas.openxmlformats.org/officeDocument/2006/customXml" ds:itemID="{F2DA6DDD-A590-402A-84EC-3D4E6D1F3A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School List</vt:lpstr>
      <vt:lpstr>I&amp;E code errors</vt:lpstr>
      <vt:lpstr>Guidance</vt:lpstr>
      <vt:lpstr>Bromcom I&amp;E Report</vt:lpstr>
      <vt:lpstr>Bridge</vt:lpstr>
      <vt:lpstr>I&amp;E with Rec Report</vt:lpstr>
      <vt:lpstr>'I&amp;E with Rec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Tompsett, Peter - CY EPA</dc:creator>
  <cp:lastModifiedBy>Walkling, Suzanne - TEP</cp:lastModifiedBy>
  <cp:lastPrinted>2024-04-30T12:22:38Z</cp:lastPrinted>
  <dcterms:created xsi:type="dcterms:W3CDTF">2018-04-13T08:42:44Z</dcterms:created>
  <dcterms:modified xsi:type="dcterms:W3CDTF">2025-04-11T14:25:12Z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0x010100D054A90CCB51694EB4D9AC1659E6AC48</vt:lpwstr>
  </property>
  <property fmtid="{D5CDD505-2E9C-101B-9397-08002B2CF9AE}" pid="3" name="Order">
    <vt:r8>100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riggerFlowInfo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